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aaCGR\aaaTeletrabajo\aaaaaCuentas por Cobrar Reuniones\aaaaTaller septiembre\aaaRezagados del taller para nueva reu\A los participantes\"/>
    </mc:Choice>
  </mc:AlternateContent>
  <bookViews>
    <workbookView xWindow="-120" yWindow="-120" windowWidth="24240" windowHeight="13140" tabRatio="947" activeTab="1"/>
  </bookViews>
  <sheets>
    <sheet name="Programa" sheetId="7" r:id="rId1"/>
    <sheet name="Llenado Planilla" sheetId="4" r:id="rId2"/>
    <sheet name="Libro Mayor" sheetId="6" r:id="rId3"/>
    <sheet name="Esquema General" sheetId="5" r:id="rId4"/>
    <sheet name="Procedimientos Contables" sheetId="1" r:id="rId5"/>
    <sheet name="Error" sheetId="9" r:id="rId6"/>
    <sheet name="Ciclo General" sheetId="2" r:id="rId7"/>
    <sheet name="Ciclo Castigo" sheetId="3" r:id="rId8"/>
    <sheet name="Llenado Planilla (2)" sheetId="8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4" l="1"/>
  <c r="E6" i="4"/>
  <c r="M5" i="4"/>
  <c r="E5" i="4"/>
  <c r="M4" i="4"/>
  <c r="E4" i="4"/>
  <c r="G16" i="6" l="1"/>
  <c r="C16" i="6"/>
  <c r="Q6" i="8" l="1"/>
  <c r="M6" i="8"/>
  <c r="P6" i="8" s="1"/>
  <c r="Q5" i="8"/>
  <c r="M5" i="8"/>
  <c r="P5" i="8" s="1"/>
  <c r="Q4" i="8"/>
  <c r="M4" i="8"/>
  <c r="P4" i="8" s="1"/>
  <c r="K11" i="6"/>
  <c r="J11" i="6"/>
  <c r="K12" i="6" s="1"/>
  <c r="G11" i="6"/>
  <c r="F11" i="6"/>
  <c r="C11" i="6"/>
  <c r="B11" i="6"/>
  <c r="C12" i="6" l="1"/>
  <c r="G12" i="6"/>
</calcChain>
</file>

<file path=xl/sharedStrings.xml><?xml version="1.0" encoding="utf-8"?>
<sst xmlns="http://schemas.openxmlformats.org/spreadsheetml/2006/main" count="137" uniqueCount="95">
  <si>
    <t>114 (todas menos 11405)</t>
  </si>
  <si>
    <t>116 (solo cuentas 11601 y 11605)</t>
  </si>
  <si>
    <t>121 (todas las cuentas)</t>
  </si>
  <si>
    <t>124 (todas las cuentas) </t>
  </si>
  <si>
    <t>D-14</t>
  </si>
  <si>
    <t>D-15</t>
  </si>
  <si>
    <t>Cuentas por Cobrar</t>
  </si>
  <si>
    <t>Inversiones Financieras</t>
  </si>
  <si>
    <t>Préstamos</t>
  </si>
  <si>
    <t>Castigo</t>
  </si>
  <si>
    <t>Autorización</t>
  </si>
  <si>
    <t>Ppto</t>
  </si>
  <si>
    <t>115 (todas las cuentas) (12192)</t>
  </si>
  <si>
    <t>No</t>
  </si>
  <si>
    <t>Del año 2021</t>
  </si>
  <si>
    <t>114 NO SON DERECHO</t>
  </si>
  <si>
    <t>NO</t>
  </si>
  <si>
    <t>SI</t>
  </si>
  <si>
    <t>Área transaccional</t>
  </si>
  <si>
    <t xml:space="preserve">Cuenta contable </t>
  </si>
  <si>
    <t>Saldo informado en oficio CGR al 31/12/2020</t>
  </si>
  <si>
    <t>Saldo en el sistema transaccional al 31/12/2020</t>
  </si>
  <si>
    <t>Diferencia entre los saldos anteriores</t>
  </si>
  <si>
    <t>Montos cobrados al 31/10/2021</t>
  </si>
  <si>
    <t>Montos rebajados por  rendición de cuentas al 31/10/2021</t>
  </si>
  <si>
    <t>Compensaciones  al 31/10/2021</t>
  </si>
  <si>
    <t>Ajustes por corrección de errores al 31/10/2021</t>
  </si>
  <si>
    <t>Montos castigados al 31/10/2021</t>
  </si>
  <si>
    <t>Otras variaciones del periodo al 31/10/2021</t>
  </si>
  <si>
    <t>Saldo al 31/10/2021</t>
  </si>
  <si>
    <t>Deterioro acumulado asociado al 31/10/2021</t>
  </si>
  <si>
    <t>RELACIONADO CON OPERACIONES PENDIENTES 2020</t>
  </si>
  <si>
    <t>Movimientos 
2021</t>
  </si>
  <si>
    <t>Origen
 Arrastre</t>
  </si>
  <si>
    <r>
      <t>Tipo 1: 
MR (SI) +</t>
    </r>
    <r>
      <rPr>
        <sz val="10"/>
        <color rgb="FFFF0000"/>
        <rFont val="Calibri"/>
        <family val="2"/>
        <scheme val="minor"/>
      </rPr>
      <t xml:space="preserve"> MH (NO)</t>
    </r>
  </si>
  <si>
    <r>
      <t xml:space="preserve">Tipo 2: 
MR (SI) + MH (SI) + </t>
    </r>
    <r>
      <rPr>
        <sz val="10"/>
        <color rgb="FFFF0000"/>
        <rFont val="Calibri"/>
        <family val="2"/>
        <scheme val="minor"/>
      </rPr>
      <t>PPTO (NO)</t>
    </r>
  </si>
  <si>
    <r>
      <t xml:space="preserve">Tipo 3: </t>
    </r>
    <r>
      <rPr>
        <sz val="10"/>
        <color rgb="FFFF0000"/>
        <rFont val="Calibri"/>
        <family val="2"/>
        <scheme val="minor"/>
      </rPr>
      <t xml:space="preserve">
MR (NO)</t>
    </r>
  </si>
  <si>
    <r>
      <t xml:space="preserve">Tipo 4:
NO ES DERECHO + </t>
    </r>
    <r>
      <rPr>
        <sz val="10"/>
        <color rgb="FFFF0000"/>
        <rFont val="Calibri"/>
        <family val="2"/>
        <scheme val="minor"/>
      </rPr>
      <t>PPTO (NO)</t>
    </r>
  </si>
  <si>
    <t>Otros</t>
  </si>
  <si>
    <t>Reclasificación</t>
  </si>
  <si>
    <t>ACTIVOS</t>
  </si>
  <si>
    <t>Grupo 11:</t>
  </si>
  <si>
    <t xml:space="preserve">       Subgrupo 111</t>
  </si>
  <si>
    <t>RECURSOS DISPONIBLES</t>
  </si>
  <si>
    <t>Disponibilidad en Moneda Nacional</t>
  </si>
  <si>
    <t xml:space="preserve">       Subgrupo 113</t>
  </si>
  <si>
    <t xml:space="preserve">       Subgrupo 114</t>
  </si>
  <si>
    <t xml:space="preserve">       Subgrupo 115</t>
  </si>
  <si>
    <t xml:space="preserve">       Subgrupo 116</t>
  </si>
  <si>
    <t xml:space="preserve">       Subgrupo 119</t>
  </si>
  <si>
    <t>Grupo 12:</t>
  </si>
  <si>
    <t>BIENES FINANCIEROS</t>
  </si>
  <si>
    <t>Fondos Especiales</t>
  </si>
  <si>
    <t>Anticipos y Aplicación de Fondos</t>
  </si>
  <si>
    <t>Deudores Presupuestarios</t>
  </si>
  <si>
    <t>Ajustes a Disponibilidades</t>
  </si>
  <si>
    <t>Traspasos Interdependencias</t>
  </si>
  <si>
    <t xml:space="preserve">       Subgrupo 121</t>
  </si>
  <si>
    <t xml:space="preserve">       Subgrupo 122</t>
  </si>
  <si>
    <t xml:space="preserve">       Subgrupo 123</t>
  </si>
  <si>
    <t xml:space="preserve">       Subgrupo 124</t>
  </si>
  <si>
    <t xml:space="preserve">       Subgrupo 125</t>
  </si>
  <si>
    <t xml:space="preserve">       Subgrupo 126</t>
  </si>
  <si>
    <t>Deudores de Incierta Recuperación</t>
  </si>
  <si>
    <t>Gastos Anticipados</t>
  </si>
  <si>
    <t>Deterioro Acumulado de Bienes Financieros</t>
  </si>
  <si>
    <t>PLAN DE CUENTAS</t>
  </si>
  <si>
    <t>ESTADOS FINANCIEROS</t>
  </si>
  <si>
    <t>CORRIENTES</t>
  </si>
  <si>
    <t>NO CORRIENTES</t>
  </si>
  <si>
    <t>Ministro del Ramo</t>
  </si>
  <si>
    <t>Ministro de Hacienda</t>
  </si>
  <si>
    <t>Deudores de D Recuperación</t>
  </si>
  <si>
    <t>PROCEDIMIENTO CASTIGO</t>
  </si>
  <si>
    <t>OFICIOS</t>
  </si>
  <si>
    <t>D-13 DETERIORO</t>
  </si>
  <si>
    <t>SubGrupo</t>
  </si>
  <si>
    <t>Aplica</t>
  </si>
  <si>
    <t>Percibe</t>
  </si>
  <si>
    <t>Reclasifica</t>
  </si>
  <si>
    <t>Error Apertura</t>
  </si>
  <si>
    <t>SD</t>
  </si>
  <si>
    <r>
      <t>Tipo 1: 
MR (SI) +</t>
    </r>
    <r>
      <rPr>
        <b/>
        <sz val="10"/>
        <color rgb="FFFF0000"/>
        <rFont val="Calibri"/>
        <family val="2"/>
        <scheme val="minor"/>
      </rPr>
      <t xml:space="preserve"> MH (NO)</t>
    </r>
  </si>
  <si>
    <r>
      <t xml:space="preserve">Tipo 2: 
MR (SI) + MH (SI) + </t>
    </r>
    <r>
      <rPr>
        <b/>
        <sz val="10"/>
        <color rgb="FFFF0000"/>
        <rFont val="Calibri"/>
        <family val="2"/>
        <scheme val="minor"/>
      </rPr>
      <t>PPTO (NO)</t>
    </r>
  </si>
  <si>
    <r>
      <t xml:space="preserve">Tipo 3: </t>
    </r>
    <r>
      <rPr>
        <b/>
        <sz val="10"/>
        <color rgb="FFFF0000"/>
        <rFont val="Calibri"/>
        <family val="2"/>
        <scheme val="minor"/>
      </rPr>
      <t xml:space="preserve">
MR (NO)</t>
    </r>
  </si>
  <si>
    <r>
      <t xml:space="preserve">Tipo 4:
NO ES DERECHO + </t>
    </r>
    <r>
      <rPr>
        <b/>
        <sz val="10"/>
        <color rgb="FFFF0000"/>
        <rFont val="Calibri"/>
        <family val="2"/>
        <scheme val="minor"/>
      </rPr>
      <t>PPTO (NO)</t>
    </r>
  </si>
  <si>
    <t>Del año 
2021</t>
  </si>
  <si>
    <t>AGENDA</t>
  </si>
  <si>
    <t>Ejemplo en Llenado de Planilla a entregar el 12 de noviembre</t>
  </si>
  <si>
    <t>Esquema General sobre Plan de Cuentas v/s EEFF</t>
  </si>
  <si>
    <t>Esquema General sobre Procedimiento Contables</t>
  </si>
  <si>
    <t>Ciclo General Cuentas</t>
  </si>
  <si>
    <t>Ciclo General Castigo</t>
  </si>
  <si>
    <t>Definición de Error</t>
  </si>
  <si>
    <t>11403 y 12106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</si>
</sst>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4" fillId="2" borderId="0" xfId="0" applyFont="1" applyFill="1"/>
    <xf numFmtId="0" fontId="6" fillId="0" borderId="1" xfId="0" applyFont="1" applyBorder="1" applyAlignment="1">
      <alignment horizontal="left" wrapText="1" readingOrder="1"/>
    </xf>
    <xf numFmtId="0" fontId="7" fillId="0" borderId="0" xfId="0" applyFont="1"/>
    <xf numFmtId="0" fontId="8" fillId="0" borderId="4" xfId="0" applyFont="1" applyBorder="1" applyAlignment="1">
      <alignment horizontal="left" wrapText="1" readingOrder="1"/>
    </xf>
    <xf numFmtId="0" fontId="8" fillId="0" borderId="5" xfId="0" applyFont="1" applyBorder="1" applyAlignment="1">
      <alignment horizontal="left" wrapText="1" readingOrder="1"/>
    </xf>
    <xf numFmtId="0" fontId="8" fillId="0" borderId="8" xfId="0" applyFont="1" applyBorder="1" applyAlignment="1">
      <alignment horizontal="left" wrapText="1" readingOrder="1"/>
    </xf>
    <xf numFmtId="0" fontId="8" fillId="0" borderId="9" xfId="0" applyFont="1" applyBorder="1" applyAlignment="1">
      <alignment horizontal="left" wrapText="1" readingOrder="1"/>
    </xf>
    <xf numFmtId="0" fontId="8" fillId="0" borderId="12" xfId="0" applyFont="1" applyBorder="1" applyAlignment="1">
      <alignment horizontal="left" wrapText="1" readingOrder="1"/>
    </xf>
    <xf numFmtId="0" fontId="8" fillId="0" borderId="13" xfId="0" applyFont="1" applyBorder="1" applyAlignment="1">
      <alignment horizontal="left" wrapText="1" readingOrder="1"/>
    </xf>
    <xf numFmtId="0" fontId="8" fillId="0" borderId="5" xfId="0" applyFont="1" applyBorder="1" applyAlignment="1">
      <alignment wrapText="1" readingOrder="1"/>
    </xf>
    <xf numFmtId="0" fontId="9" fillId="0" borderId="5" xfId="0" applyFont="1" applyBorder="1" applyAlignment="1">
      <alignment wrapText="1" readingOrder="1"/>
    </xf>
    <xf numFmtId="0" fontId="8" fillId="0" borderId="6" xfId="0" applyFont="1" applyBorder="1" applyAlignment="1">
      <alignment wrapText="1" readingOrder="1"/>
    </xf>
    <xf numFmtId="0" fontId="8" fillId="0" borderId="7" xfId="0" applyFont="1" applyBorder="1" applyAlignment="1">
      <alignment wrapText="1" readingOrder="1"/>
    </xf>
    <xf numFmtId="0" fontId="8" fillId="0" borderId="9" xfId="0" applyFont="1" applyBorder="1" applyAlignment="1">
      <alignment wrapText="1" readingOrder="1"/>
    </xf>
    <xf numFmtId="0" fontId="9" fillId="0" borderId="9" xfId="0" applyFont="1" applyBorder="1" applyAlignment="1">
      <alignment wrapText="1" readingOrder="1"/>
    </xf>
    <xf numFmtId="0" fontId="8" fillId="0" borderId="10" xfId="0" applyFont="1" applyBorder="1" applyAlignment="1">
      <alignment wrapText="1" readingOrder="1"/>
    </xf>
    <xf numFmtId="0" fontId="8" fillId="0" borderId="11" xfId="0" applyFont="1" applyBorder="1" applyAlignment="1">
      <alignment wrapText="1" readingOrder="1"/>
    </xf>
    <xf numFmtId="0" fontId="8" fillId="0" borderId="13" xfId="0" applyFont="1" applyBorder="1" applyAlignment="1">
      <alignment wrapText="1" readingOrder="1"/>
    </xf>
    <xf numFmtId="0" fontId="9" fillId="0" borderId="13" xfId="0" applyFont="1" applyBorder="1" applyAlignment="1">
      <alignment wrapText="1" readingOrder="1"/>
    </xf>
    <xf numFmtId="0" fontId="8" fillId="0" borderId="14" xfId="0" applyFont="1" applyBorder="1" applyAlignment="1">
      <alignment wrapText="1" readingOrder="1"/>
    </xf>
    <xf numFmtId="0" fontId="8" fillId="0" borderId="15" xfId="0" applyFont="1" applyBorder="1" applyAlignment="1">
      <alignment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7" fillId="0" borderId="20" xfId="0" applyFont="1" applyBorder="1"/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wrapText="1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6" xfId="0" applyFont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31" xfId="0" applyFont="1" applyFill="1" applyBorder="1" applyAlignment="1">
      <alignment vertical="center"/>
    </xf>
    <xf numFmtId="0" fontId="0" fillId="2" borderId="2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2" fillId="2" borderId="32" xfId="0" applyFont="1" applyFill="1" applyBorder="1" applyAlignment="1">
      <alignment vertical="center"/>
    </xf>
    <xf numFmtId="0" fontId="0" fillId="2" borderId="16" xfId="0" applyFill="1" applyBorder="1"/>
    <xf numFmtId="0" fontId="0" fillId="2" borderId="0" xfId="0" applyFill="1" applyAlignment="1">
      <alignment horizontal="center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5" xfId="0" applyFill="1" applyBorder="1"/>
    <xf numFmtId="0" fontId="0" fillId="2" borderId="3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6" xfId="0" applyFill="1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4" xfId="0" applyBorder="1"/>
    <xf numFmtId="0" fontId="14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 wrapText="1" readingOrder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6" fillId="3" borderId="1" xfId="0" applyFont="1" applyFill="1" applyBorder="1" applyAlignment="1">
      <alignment horizontal="left" vertical="center" wrapText="1" readingOrder="1"/>
    </xf>
    <xf numFmtId="0" fontId="6" fillId="0" borderId="6" xfId="0" applyFont="1" applyBorder="1" applyAlignment="1">
      <alignment wrapText="1" readingOrder="1"/>
    </xf>
    <xf numFmtId="0" fontId="6" fillId="4" borderId="17" xfId="0" applyFont="1" applyFill="1" applyBorder="1" applyAlignment="1">
      <alignment horizontal="center" vertical="center" wrapText="1" readingOrder="1"/>
    </xf>
    <xf numFmtId="0" fontId="8" fillId="4" borderId="5" xfId="0" applyFont="1" applyFill="1" applyBorder="1" applyAlignment="1">
      <alignment wrapText="1" readingOrder="1"/>
    </xf>
    <xf numFmtId="0" fontId="9" fillId="4" borderId="5" xfId="0" applyFont="1" applyFill="1" applyBorder="1" applyAlignment="1">
      <alignment wrapText="1" readingOrder="1"/>
    </xf>
    <xf numFmtId="0" fontId="8" fillId="4" borderId="9" xfId="0" applyFont="1" applyFill="1" applyBorder="1" applyAlignment="1">
      <alignment wrapText="1" readingOrder="1"/>
    </xf>
    <xf numFmtId="0" fontId="9" fillId="4" borderId="9" xfId="0" applyFont="1" applyFill="1" applyBorder="1" applyAlignment="1">
      <alignment wrapText="1" readingOrder="1"/>
    </xf>
    <xf numFmtId="0" fontId="8" fillId="4" borderId="13" xfId="0" applyFont="1" applyFill="1" applyBorder="1" applyAlignment="1">
      <alignment wrapText="1" readingOrder="1"/>
    </xf>
    <xf numFmtId="0" fontId="9" fillId="4" borderId="13" xfId="0" applyFont="1" applyFill="1" applyBorder="1" applyAlignment="1">
      <alignment wrapText="1" readingOrder="1"/>
    </xf>
    <xf numFmtId="0" fontId="1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 readingOrder="1"/>
    </xf>
    <xf numFmtId="0" fontId="8" fillId="5" borderId="5" xfId="0" applyFont="1" applyFill="1" applyBorder="1" applyAlignment="1">
      <alignment wrapText="1" readingOrder="1"/>
    </xf>
    <xf numFmtId="0" fontId="8" fillId="5" borderId="9" xfId="0" applyFont="1" applyFill="1" applyBorder="1" applyAlignment="1">
      <alignment wrapText="1" readingOrder="1"/>
    </xf>
    <xf numFmtId="0" fontId="8" fillId="5" borderId="13" xfId="0" applyFont="1" applyFill="1" applyBorder="1" applyAlignment="1">
      <alignment wrapText="1" readingOrder="1"/>
    </xf>
    <xf numFmtId="0" fontId="13" fillId="2" borderId="18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</xdr:colOff>
      <xdr:row>3</xdr:row>
      <xdr:rowOff>6350</xdr:rowOff>
    </xdr:from>
    <xdr:to>
      <xdr:col>9</xdr:col>
      <xdr:colOff>25400</xdr:colOff>
      <xdr:row>12</xdr:row>
      <xdr:rowOff>2752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558800"/>
          <a:ext cx="3829050" cy="1653752"/>
        </a:xfrm>
        <a:prstGeom prst="rect">
          <a:avLst/>
        </a:prstGeom>
      </xdr:spPr>
    </xdr:pic>
    <xdr:clientData/>
  </xdr:twoCellAnchor>
  <xdr:twoCellAnchor editAs="oneCell">
    <xdr:from>
      <xdr:col>3</xdr:col>
      <xdr:colOff>759762</xdr:colOff>
      <xdr:row>13</xdr:row>
      <xdr:rowOff>31750</xdr:rowOff>
    </xdr:from>
    <xdr:to>
      <xdr:col>9</xdr:col>
      <xdr:colOff>19050</xdr:colOff>
      <xdr:row>20</xdr:row>
      <xdr:rowOff>146050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2562" y="2425700"/>
          <a:ext cx="3831288" cy="1403350"/>
        </a:xfrm>
        <a:prstGeom prst="rect">
          <a:avLst/>
        </a:prstGeom>
      </xdr:spPr>
    </xdr:pic>
    <xdr:clientData/>
  </xdr:twoCellAnchor>
  <xdr:twoCellAnchor>
    <xdr:from>
      <xdr:col>4</xdr:col>
      <xdr:colOff>50800</xdr:colOff>
      <xdr:row>18</xdr:row>
      <xdr:rowOff>104774</xdr:rowOff>
    </xdr:from>
    <xdr:to>
      <xdr:col>9</xdr:col>
      <xdr:colOff>0</xdr:colOff>
      <xdr:row>19</xdr:row>
      <xdr:rowOff>76200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137025" y="3533774"/>
          <a:ext cx="3759200" cy="161926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34925</xdr:colOff>
      <xdr:row>19</xdr:row>
      <xdr:rowOff>82550</xdr:rowOff>
    </xdr:from>
    <xdr:to>
      <xdr:col>8</xdr:col>
      <xdr:colOff>682625</xdr:colOff>
      <xdr:row>20</xdr:row>
      <xdr:rowOff>120650</xdr:rowOff>
    </xdr:to>
    <xdr:sp macro="" textlink="">
      <xdr:nvSpPr>
        <xdr:cNvPr id="5" name="Rectángulo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4121150" y="3702050"/>
          <a:ext cx="3695700" cy="228600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107950</xdr:colOff>
      <xdr:row>10</xdr:row>
      <xdr:rowOff>165100</xdr:rowOff>
    </xdr:from>
    <xdr:to>
      <xdr:col>8</xdr:col>
      <xdr:colOff>755650</xdr:colOff>
      <xdr:row>11</xdr:row>
      <xdr:rowOff>177800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94175" y="2070100"/>
          <a:ext cx="3695700" cy="203200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117475</xdr:colOff>
      <xdr:row>9</xdr:row>
      <xdr:rowOff>117475</xdr:rowOff>
    </xdr:from>
    <xdr:to>
      <xdr:col>9</xdr:col>
      <xdr:colOff>3175</xdr:colOff>
      <xdr:row>10</xdr:row>
      <xdr:rowOff>130175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>
        <a:xfrm>
          <a:off x="4203700" y="1831975"/>
          <a:ext cx="3695700" cy="203200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50799</xdr:colOff>
      <xdr:row>4</xdr:row>
      <xdr:rowOff>171449</xdr:rowOff>
    </xdr:from>
    <xdr:to>
      <xdr:col>9</xdr:col>
      <xdr:colOff>28574</xdr:colOff>
      <xdr:row>6</xdr:row>
      <xdr:rowOff>104774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/>
      </xdr:nvSpPr>
      <xdr:spPr>
        <a:xfrm>
          <a:off x="4137024" y="933449"/>
          <a:ext cx="3787775" cy="314325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85725</xdr:colOff>
      <xdr:row>6</xdr:row>
      <xdr:rowOff>123825</xdr:rowOff>
    </xdr:from>
    <xdr:to>
      <xdr:col>8</xdr:col>
      <xdr:colOff>733425</xdr:colOff>
      <xdr:row>7</xdr:row>
      <xdr:rowOff>136525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4171950" y="1266825"/>
          <a:ext cx="3695700" cy="203200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15875</xdr:colOff>
      <xdr:row>4</xdr:row>
      <xdr:rowOff>187325</xdr:rowOff>
    </xdr:from>
    <xdr:to>
      <xdr:col>3</xdr:col>
      <xdr:colOff>57150</xdr:colOff>
      <xdr:row>6</xdr:row>
      <xdr:rowOff>3175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/>
      </xdr:nvSpPr>
      <xdr:spPr>
        <a:xfrm>
          <a:off x="139700" y="949325"/>
          <a:ext cx="3727450" cy="196850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0</xdr:col>
      <xdr:colOff>101600</xdr:colOff>
      <xdr:row>10</xdr:row>
      <xdr:rowOff>19050</xdr:rowOff>
    </xdr:from>
    <xdr:to>
      <xdr:col>2</xdr:col>
      <xdr:colOff>2517775</xdr:colOff>
      <xdr:row>11</xdr:row>
      <xdr:rowOff>38100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/>
      </xdr:nvSpPr>
      <xdr:spPr>
        <a:xfrm>
          <a:off x="101600" y="1924050"/>
          <a:ext cx="3692525" cy="209550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28575</xdr:colOff>
      <xdr:row>7</xdr:row>
      <xdr:rowOff>19050</xdr:rowOff>
    </xdr:from>
    <xdr:to>
      <xdr:col>3</xdr:col>
      <xdr:colOff>9525</xdr:colOff>
      <xdr:row>8</xdr:row>
      <xdr:rowOff>12700</xdr:rowOff>
    </xdr:to>
    <xdr:sp macro="" textlink="">
      <xdr:nvSpPr>
        <xdr:cNvPr id="12" name="Rectángulo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/>
      </xdr:nvSpPr>
      <xdr:spPr>
        <a:xfrm>
          <a:off x="152400" y="1352550"/>
          <a:ext cx="3667125" cy="184150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15875</xdr:colOff>
      <xdr:row>12</xdr:row>
      <xdr:rowOff>187325</xdr:rowOff>
    </xdr:from>
    <xdr:to>
      <xdr:col>3</xdr:col>
      <xdr:colOff>57150</xdr:colOff>
      <xdr:row>14</xdr:row>
      <xdr:rowOff>3175</xdr:rowOff>
    </xdr:to>
    <xdr:sp macro="" textlink="">
      <xdr:nvSpPr>
        <xdr:cNvPr id="13" name="Rectángulo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/>
      </xdr:nvSpPr>
      <xdr:spPr>
        <a:xfrm>
          <a:off x="139700" y="2473325"/>
          <a:ext cx="3727450" cy="196850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15875</xdr:colOff>
      <xdr:row>6</xdr:row>
      <xdr:rowOff>0</xdr:rowOff>
    </xdr:from>
    <xdr:to>
      <xdr:col>3</xdr:col>
      <xdr:colOff>19050</xdr:colOff>
      <xdr:row>7</xdr:row>
      <xdr:rowOff>6350</xdr:rowOff>
    </xdr:to>
    <xdr:sp macro="" textlink="">
      <xdr:nvSpPr>
        <xdr:cNvPr id="14" name="Rectángulo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/>
      </xdr:nvSpPr>
      <xdr:spPr>
        <a:xfrm>
          <a:off x="139700" y="1143000"/>
          <a:ext cx="3689350" cy="196850"/>
        </a:xfrm>
        <a:prstGeom prst="rect">
          <a:avLst/>
        </a:prstGeom>
        <a:noFill/>
        <a:ln w="15875"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14</xdr:row>
      <xdr:rowOff>0</xdr:rowOff>
    </xdr:from>
    <xdr:to>
      <xdr:col>7</xdr:col>
      <xdr:colOff>390415</xdr:colOff>
      <xdr:row>24</xdr:row>
      <xdr:rowOff>12700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" y="2673350"/>
          <a:ext cx="6937265" cy="1854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618095</xdr:colOff>
      <xdr:row>40</xdr:row>
      <xdr:rowOff>129238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38095" cy="7495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327016</xdr:colOff>
      <xdr:row>5</xdr:row>
      <xdr:rowOff>132291</xdr:rowOff>
    </xdr:from>
    <xdr:to>
      <xdr:col>5</xdr:col>
      <xdr:colOff>10583</xdr:colOff>
      <xdr:row>12</xdr:row>
      <xdr:rowOff>0</xdr:rowOff>
    </xdr:to>
    <xdr:sp macro="" textlink="">
      <xdr:nvSpPr>
        <xdr:cNvPr id="3" name="Rombo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1851016" y="1058333"/>
          <a:ext cx="1969567" cy="1164167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 b="1" baseline="0">
              <a:solidFill>
                <a:sysClr val="windowText" lastClr="000000"/>
              </a:solidFill>
            </a:rPr>
            <a:t>PERCIBE</a:t>
          </a:r>
          <a:r>
            <a:rPr lang="es-CL" sz="800" b="1">
              <a:solidFill>
                <a:sysClr val="windowText" lastClr="000000"/>
              </a:solidFill>
            </a:rPr>
            <a:t>/RINDEN</a:t>
          </a:r>
          <a:r>
            <a:rPr lang="es-CL" sz="800" b="1" baseline="0">
              <a:solidFill>
                <a:sysClr val="windowText" lastClr="000000"/>
              </a:solidFill>
            </a:rPr>
            <a:t>/SE APLICA</a:t>
          </a:r>
          <a:endParaRPr lang="es-CL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628650</xdr:colOff>
      <xdr:row>10</xdr:row>
      <xdr:rowOff>177799</xdr:rowOff>
    </xdr:from>
    <xdr:to>
      <xdr:col>9</xdr:col>
      <xdr:colOff>107950</xdr:colOff>
      <xdr:row>17</xdr:row>
      <xdr:rowOff>116416</xdr:rowOff>
    </xdr:to>
    <xdr:sp macro="" textlink="">
      <xdr:nvSpPr>
        <xdr:cNvPr id="4" name="Romb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5200650" y="2029882"/>
          <a:ext cx="1765300" cy="1235076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700" b="1">
              <a:solidFill>
                <a:sysClr val="windowText" lastClr="000000"/>
              </a:solidFill>
            </a:rPr>
            <a:t>SE REALIZAN GESTIONES DE COBRO/RENDICIÓN/APLICACIÓN</a:t>
          </a:r>
        </a:p>
      </xdr:txBody>
    </xdr:sp>
    <xdr:clientData/>
  </xdr:twoCellAnchor>
  <xdr:twoCellAnchor>
    <xdr:from>
      <xdr:col>3</xdr:col>
      <xdr:colOff>404284</xdr:colOff>
      <xdr:row>16</xdr:row>
      <xdr:rowOff>52917</xdr:rowOff>
    </xdr:from>
    <xdr:to>
      <xdr:col>5</xdr:col>
      <xdr:colOff>645584</xdr:colOff>
      <xdr:row>22</xdr:row>
      <xdr:rowOff>59267</xdr:rowOff>
    </xdr:to>
    <xdr:sp macro="" textlink="">
      <xdr:nvSpPr>
        <xdr:cNvPr id="5" name="Rombo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/>
      </xdr:nvSpPr>
      <xdr:spPr>
        <a:xfrm>
          <a:off x="2690284" y="3016250"/>
          <a:ext cx="1765300" cy="1117600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7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PERCIBE</a:t>
          </a:r>
          <a:r>
            <a:rPr lang="es-CL" sz="7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/RINDEN</a:t>
          </a:r>
          <a:r>
            <a:rPr lang="es-CL" sz="7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/SE APLICA</a:t>
          </a:r>
          <a:endParaRPr lang="es-CL" sz="3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548616</xdr:colOff>
      <xdr:row>3</xdr:row>
      <xdr:rowOff>59765</xdr:rowOff>
    </xdr:from>
    <xdr:to>
      <xdr:col>3</xdr:col>
      <xdr:colOff>549799</xdr:colOff>
      <xdr:row>5</xdr:row>
      <xdr:rowOff>132291</xdr:rowOff>
    </xdr:to>
    <xdr:cxnSp macro="">
      <xdr:nvCxnSpPr>
        <xdr:cNvPr id="8" name="Conector angular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CxnSpPr>
          <a:stCxn id="34" idx="2"/>
          <a:endCxn id="3" idx="0"/>
        </xdr:cNvCxnSpPr>
      </xdr:nvCxnSpPr>
      <xdr:spPr>
        <a:xfrm rot="16200000" flipH="1">
          <a:off x="2612180" y="842495"/>
          <a:ext cx="446056" cy="1183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531810</xdr:colOff>
      <xdr:row>8</xdr:row>
      <xdr:rowOff>158749</xdr:rowOff>
    </xdr:from>
    <xdr:to>
      <xdr:col>2</xdr:col>
      <xdr:colOff>327016</xdr:colOff>
      <xdr:row>12</xdr:row>
      <xdr:rowOff>63499</xdr:rowOff>
    </xdr:to>
    <xdr:cxnSp macro="">
      <xdr:nvCxnSpPr>
        <xdr:cNvPr id="11" name="Conector angular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CxnSpPr>
          <a:stCxn id="3" idx="1"/>
          <a:endCxn id="92" idx="0"/>
        </xdr:cNvCxnSpPr>
      </xdr:nvCxnSpPr>
      <xdr:spPr>
        <a:xfrm rot="10800000" flipV="1">
          <a:off x="531810" y="1640416"/>
          <a:ext cx="1319206" cy="645583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10583</xdr:colOff>
      <xdr:row>8</xdr:row>
      <xdr:rowOff>158750</xdr:rowOff>
    </xdr:from>
    <xdr:to>
      <xdr:col>7</xdr:col>
      <xdr:colOff>749300</xdr:colOff>
      <xdr:row>10</xdr:row>
      <xdr:rowOff>177799</xdr:rowOff>
    </xdr:to>
    <xdr:cxnSp macro="">
      <xdr:nvCxnSpPr>
        <xdr:cNvPr id="13" name="Conector angular 12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CxnSpPr>
          <a:stCxn id="3" idx="3"/>
          <a:endCxn id="4" idx="0"/>
        </xdr:cNvCxnSpPr>
      </xdr:nvCxnSpPr>
      <xdr:spPr>
        <a:xfrm>
          <a:off x="3820583" y="1640417"/>
          <a:ext cx="2262717" cy="389465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524934</xdr:colOff>
      <xdr:row>14</xdr:row>
      <xdr:rowOff>54503</xdr:rowOff>
    </xdr:from>
    <xdr:to>
      <xdr:col>6</xdr:col>
      <xdr:colOff>628650</xdr:colOff>
      <xdr:row>16</xdr:row>
      <xdr:rowOff>52917</xdr:rowOff>
    </xdr:to>
    <xdr:cxnSp macro="">
      <xdr:nvCxnSpPr>
        <xdr:cNvPr id="15" name="Conector angular 14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CxnSpPr>
          <a:stCxn id="4" idx="1"/>
          <a:endCxn id="5" idx="0"/>
        </xdr:cNvCxnSpPr>
      </xdr:nvCxnSpPr>
      <xdr:spPr>
        <a:xfrm rot="10800000" flipV="1">
          <a:off x="3572934" y="2647420"/>
          <a:ext cx="1627716" cy="368830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531811</xdr:colOff>
      <xdr:row>14</xdr:row>
      <xdr:rowOff>95250</xdr:rowOff>
    </xdr:from>
    <xdr:to>
      <xdr:col>3</xdr:col>
      <xdr:colOff>430742</xdr:colOff>
      <xdr:row>19</xdr:row>
      <xdr:rowOff>71969</xdr:rowOff>
    </xdr:to>
    <xdr:cxnSp macro="">
      <xdr:nvCxnSpPr>
        <xdr:cNvPr id="17" name="Conector angular 16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CxnSpPr>
          <a:endCxn id="92" idx="2"/>
        </xdr:cNvCxnSpPr>
      </xdr:nvCxnSpPr>
      <xdr:spPr>
        <a:xfrm rot="10800000">
          <a:off x="531811" y="2688167"/>
          <a:ext cx="2184931" cy="902760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254000</xdr:colOff>
      <xdr:row>18</xdr:row>
      <xdr:rowOff>33867</xdr:rowOff>
    </xdr:from>
    <xdr:to>
      <xdr:col>12</xdr:col>
      <xdr:colOff>133350</xdr:colOff>
      <xdr:row>20</xdr:row>
      <xdr:rowOff>100541</xdr:rowOff>
    </xdr:to>
    <xdr:sp macro="" textlink="">
      <xdr:nvSpPr>
        <xdr:cNvPr id="23" name="Rectángulo 22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SpPr/>
      </xdr:nvSpPr>
      <xdr:spPr>
        <a:xfrm>
          <a:off x="7112000" y="3367617"/>
          <a:ext cx="2165350" cy="43709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000" b="1">
              <a:solidFill>
                <a:sysClr val="windowText" lastClr="000000"/>
              </a:solidFill>
            </a:rPr>
            <a:t>REALIZAR</a:t>
          </a:r>
          <a:r>
            <a:rPr lang="es-CL" sz="1000" b="1" baseline="0">
              <a:solidFill>
                <a:sysClr val="windowText" lastClr="000000"/>
              </a:solidFill>
            </a:rPr>
            <a:t> </a:t>
          </a:r>
          <a:r>
            <a:rPr lang="es-CL" sz="1000" b="1">
              <a:solidFill>
                <a:sysClr val="windowText" lastClr="000000"/>
              </a:solidFill>
            </a:rPr>
            <a:t>ACTIVIDADES DE COBRANZA</a:t>
          </a:r>
        </a:p>
      </xdr:txBody>
    </xdr:sp>
    <xdr:clientData/>
  </xdr:twoCellAnchor>
  <xdr:twoCellAnchor>
    <xdr:from>
      <xdr:col>9</xdr:col>
      <xdr:colOff>107950</xdr:colOff>
      <xdr:row>14</xdr:row>
      <xdr:rowOff>54503</xdr:rowOff>
    </xdr:from>
    <xdr:to>
      <xdr:col>10</xdr:col>
      <xdr:colOff>574675</xdr:colOff>
      <xdr:row>18</xdr:row>
      <xdr:rowOff>33867</xdr:rowOff>
    </xdr:to>
    <xdr:cxnSp macro="">
      <xdr:nvCxnSpPr>
        <xdr:cNvPr id="25" name="Conector angular 24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CxnSpPr>
          <a:stCxn id="4" idx="3"/>
          <a:endCxn id="23" idx="0"/>
        </xdr:cNvCxnSpPr>
      </xdr:nvCxnSpPr>
      <xdr:spPr>
        <a:xfrm>
          <a:off x="6965950" y="2647420"/>
          <a:ext cx="1228725" cy="720197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454440</xdr:colOff>
      <xdr:row>22</xdr:row>
      <xdr:rowOff>133350</xdr:rowOff>
    </xdr:from>
    <xdr:to>
      <xdr:col>11</xdr:col>
      <xdr:colOff>695740</xdr:colOff>
      <xdr:row>27</xdr:row>
      <xdr:rowOff>133350</xdr:rowOff>
    </xdr:to>
    <xdr:sp macro="" textlink="">
      <xdr:nvSpPr>
        <xdr:cNvPr id="26" name="Rombo 25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SpPr/>
      </xdr:nvSpPr>
      <xdr:spPr>
        <a:xfrm>
          <a:off x="7312440" y="4142133"/>
          <a:ext cx="1765300" cy="911087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solidFill>
                <a:sysClr val="windowText" lastClr="000000"/>
              </a:solidFill>
            </a:rPr>
            <a:t>PERCIBE/RINDEN/SE</a:t>
          </a:r>
          <a:r>
            <a:rPr lang="es-CL" sz="700" b="1" baseline="0">
              <a:solidFill>
                <a:sysClr val="windowText" lastClr="000000"/>
              </a:solidFill>
            </a:rPr>
            <a:t> APLICA</a:t>
          </a:r>
          <a:endParaRPr lang="es-CL" sz="7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207752</xdr:colOff>
      <xdr:row>29</xdr:row>
      <xdr:rowOff>134259</xdr:rowOff>
    </xdr:from>
    <xdr:to>
      <xdr:col>6</xdr:col>
      <xdr:colOff>87102</xdr:colOff>
      <xdr:row>32</xdr:row>
      <xdr:rowOff>70760</xdr:rowOff>
    </xdr:to>
    <xdr:sp macro="" textlink="">
      <xdr:nvSpPr>
        <xdr:cNvPr id="27" name="Rectángulo 26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SpPr/>
      </xdr:nvSpPr>
      <xdr:spPr>
        <a:xfrm>
          <a:off x="2493752" y="5505301"/>
          <a:ext cx="2165350" cy="4921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ysClr val="windowText" lastClr="000000"/>
              </a:solidFill>
            </a:rPr>
            <a:t>FLUJO</a:t>
          </a:r>
          <a:r>
            <a:rPr lang="es-CL" sz="1100" b="1" baseline="0">
              <a:solidFill>
                <a:sysClr val="windowText" lastClr="000000"/>
              </a:solidFill>
            </a:rPr>
            <a:t> DE CASTIGO</a:t>
          </a:r>
          <a:endParaRPr lang="es-CL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531810</xdr:colOff>
      <xdr:row>14</xdr:row>
      <xdr:rowOff>95251</xdr:rowOff>
    </xdr:from>
    <xdr:to>
      <xdr:col>9</xdr:col>
      <xdr:colOff>454440</xdr:colOff>
      <xdr:row>25</xdr:row>
      <xdr:rowOff>40747</xdr:rowOff>
    </xdr:to>
    <xdr:cxnSp macro="">
      <xdr:nvCxnSpPr>
        <xdr:cNvPr id="29" name="Conector angular 28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CxnSpPr>
          <a:stCxn id="26" idx="1"/>
          <a:endCxn id="92" idx="2"/>
        </xdr:cNvCxnSpPr>
      </xdr:nvCxnSpPr>
      <xdr:spPr>
        <a:xfrm rot="10800000">
          <a:off x="531810" y="2688168"/>
          <a:ext cx="6780630" cy="1982787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574675</xdr:colOff>
      <xdr:row>20</xdr:row>
      <xdr:rowOff>100540</xdr:rowOff>
    </xdr:from>
    <xdr:to>
      <xdr:col>10</xdr:col>
      <xdr:colOff>575090</xdr:colOff>
      <xdr:row>22</xdr:row>
      <xdr:rowOff>133349</xdr:rowOff>
    </xdr:to>
    <xdr:cxnSp macro="">
      <xdr:nvCxnSpPr>
        <xdr:cNvPr id="31" name="Conector angular 30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CxnSpPr>
          <a:stCxn id="23" idx="2"/>
          <a:endCxn id="26" idx="0"/>
        </xdr:cNvCxnSpPr>
      </xdr:nvCxnSpPr>
      <xdr:spPr>
        <a:xfrm rot="16200000" flipH="1">
          <a:off x="7993270" y="4006112"/>
          <a:ext cx="403225" cy="41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645584</xdr:colOff>
      <xdr:row>19</xdr:row>
      <xdr:rowOff>56092</xdr:rowOff>
    </xdr:from>
    <xdr:to>
      <xdr:col>9</xdr:col>
      <xdr:colOff>254000</xdr:colOff>
      <xdr:row>19</xdr:row>
      <xdr:rowOff>67205</xdr:rowOff>
    </xdr:to>
    <xdr:cxnSp macro="">
      <xdr:nvCxnSpPr>
        <xdr:cNvPr id="33" name="Conector angular 32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CxnSpPr>
          <a:stCxn id="5" idx="3"/>
          <a:endCxn id="23" idx="1"/>
        </xdr:cNvCxnSpPr>
      </xdr:nvCxnSpPr>
      <xdr:spPr>
        <a:xfrm>
          <a:off x="4455584" y="3575050"/>
          <a:ext cx="2656416" cy="1111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87103</xdr:colOff>
      <xdr:row>27</xdr:row>
      <xdr:rowOff>133349</xdr:rowOff>
    </xdr:from>
    <xdr:to>
      <xdr:col>10</xdr:col>
      <xdr:colOff>575091</xdr:colOff>
      <xdr:row>31</xdr:row>
      <xdr:rowOff>9905</xdr:rowOff>
    </xdr:to>
    <xdr:cxnSp macro="">
      <xdr:nvCxnSpPr>
        <xdr:cNvPr id="35" name="Conector angular 34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CxnSpPr>
          <a:stCxn id="26" idx="2"/>
          <a:endCxn id="27" idx="3"/>
        </xdr:cNvCxnSpPr>
      </xdr:nvCxnSpPr>
      <xdr:spPr>
        <a:xfrm rot="5400000">
          <a:off x="6118402" y="3674675"/>
          <a:ext cx="617389" cy="3535988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111123</xdr:colOff>
      <xdr:row>7</xdr:row>
      <xdr:rowOff>52918</xdr:rowOff>
    </xdr:from>
    <xdr:to>
      <xdr:col>5</xdr:col>
      <xdr:colOff>492124</xdr:colOff>
      <xdr:row>8</xdr:row>
      <xdr:rowOff>125944</xdr:rowOff>
    </xdr:to>
    <xdr:sp macro="" textlink="">
      <xdr:nvSpPr>
        <xdr:cNvPr id="47" name="Rectángulo 46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SpPr/>
      </xdr:nvSpPr>
      <xdr:spPr>
        <a:xfrm>
          <a:off x="3921123" y="1349376"/>
          <a:ext cx="381001" cy="25823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1</xdr:col>
      <xdr:colOff>608542</xdr:colOff>
      <xdr:row>7</xdr:row>
      <xdr:rowOff>37042</xdr:rowOff>
    </xdr:from>
    <xdr:to>
      <xdr:col>2</xdr:col>
      <xdr:colOff>238125</xdr:colOff>
      <xdr:row>8</xdr:row>
      <xdr:rowOff>105833</xdr:rowOff>
    </xdr:to>
    <xdr:sp macro="" textlink="">
      <xdr:nvSpPr>
        <xdr:cNvPr id="48" name="Rectángulo 47">
          <a:extLst>
            <a:ext uri="{FF2B5EF4-FFF2-40B4-BE49-F238E27FC236}">
              <a16:creationId xmlns="" xmlns:a16="http://schemas.microsoft.com/office/drawing/2014/main" id="{00000000-0008-0000-0600-000030000000}"/>
            </a:ext>
          </a:extLst>
        </xdr:cNvPr>
        <xdr:cNvSpPr/>
      </xdr:nvSpPr>
      <xdr:spPr>
        <a:xfrm>
          <a:off x="1370542" y="1333500"/>
          <a:ext cx="391583" cy="25400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6</xdr:col>
      <xdr:colOff>125941</xdr:colOff>
      <xdr:row>12</xdr:row>
      <xdr:rowOff>125941</xdr:rowOff>
    </xdr:from>
    <xdr:to>
      <xdr:col>6</xdr:col>
      <xdr:colOff>517524</xdr:colOff>
      <xdr:row>14</xdr:row>
      <xdr:rowOff>9524</xdr:rowOff>
    </xdr:to>
    <xdr:sp macro="" textlink="">
      <xdr:nvSpPr>
        <xdr:cNvPr id="59" name="Rectángulo 58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SpPr/>
      </xdr:nvSpPr>
      <xdr:spPr>
        <a:xfrm>
          <a:off x="4697941" y="2348441"/>
          <a:ext cx="391583" cy="25400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9</xdr:col>
      <xdr:colOff>147107</xdr:colOff>
      <xdr:row>12</xdr:row>
      <xdr:rowOff>136526</xdr:rowOff>
    </xdr:from>
    <xdr:to>
      <xdr:col>9</xdr:col>
      <xdr:colOff>528108</xdr:colOff>
      <xdr:row>14</xdr:row>
      <xdr:rowOff>24344</xdr:rowOff>
    </xdr:to>
    <xdr:sp macro="" textlink="">
      <xdr:nvSpPr>
        <xdr:cNvPr id="60" name="Rectángulo 59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SpPr/>
      </xdr:nvSpPr>
      <xdr:spPr>
        <a:xfrm>
          <a:off x="7005107" y="2359026"/>
          <a:ext cx="381001" cy="25823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2</xdr:col>
      <xdr:colOff>566209</xdr:colOff>
      <xdr:row>17</xdr:row>
      <xdr:rowOff>84666</xdr:rowOff>
    </xdr:from>
    <xdr:to>
      <xdr:col>3</xdr:col>
      <xdr:colOff>195792</xdr:colOff>
      <xdr:row>18</xdr:row>
      <xdr:rowOff>153458</xdr:rowOff>
    </xdr:to>
    <xdr:sp macro="" textlink="">
      <xdr:nvSpPr>
        <xdr:cNvPr id="62" name="Rectángulo 61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SpPr/>
      </xdr:nvSpPr>
      <xdr:spPr>
        <a:xfrm>
          <a:off x="2090209" y="3233208"/>
          <a:ext cx="391583" cy="25400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8</xdr:col>
      <xdr:colOff>722842</xdr:colOff>
      <xdr:row>23</xdr:row>
      <xdr:rowOff>130175</xdr:rowOff>
    </xdr:from>
    <xdr:to>
      <xdr:col>9</xdr:col>
      <xdr:colOff>352425</xdr:colOff>
      <xdr:row>25</xdr:row>
      <xdr:rowOff>13759</xdr:rowOff>
    </xdr:to>
    <xdr:sp macro="" textlink="">
      <xdr:nvSpPr>
        <xdr:cNvPr id="63" name="Rectángulo 62">
          <a:extLst>
            <a:ext uri="{FF2B5EF4-FFF2-40B4-BE49-F238E27FC236}">
              <a16:creationId xmlns="" xmlns:a16="http://schemas.microsoft.com/office/drawing/2014/main" id="{00000000-0008-0000-0600-00003F000000}"/>
            </a:ext>
          </a:extLst>
        </xdr:cNvPr>
        <xdr:cNvSpPr/>
      </xdr:nvSpPr>
      <xdr:spPr>
        <a:xfrm>
          <a:off x="6818842" y="4389967"/>
          <a:ext cx="391583" cy="25400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5</xdr:col>
      <xdr:colOff>701674</xdr:colOff>
      <xdr:row>17</xdr:row>
      <xdr:rowOff>167217</xdr:rowOff>
    </xdr:from>
    <xdr:to>
      <xdr:col>6</xdr:col>
      <xdr:colOff>320675</xdr:colOff>
      <xdr:row>19</xdr:row>
      <xdr:rowOff>55036</xdr:rowOff>
    </xdr:to>
    <xdr:sp macro="" textlink="">
      <xdr:nvSpPr>
        <xdr:cNvPr id="64" name="Rectángulo 63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SpPr/>
      </xdr:nvSpPr>
      <xdr:spPr>
        <a:xfrm>
          <a:off x="4511674" y="3315759"/>
          <a:ext cx="381001" cy="25823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10</xdr:col>
      <xdr:colOff>81491</xdr:colOff>
      <xdr:row>29</xdr:row>
      <xdr:rowOff>97368</xdr:rowOff>
    </xdr:from>
    <xdr:to>
      <xdr:col>10</xdr:col>
      <xdr:colOff>462492</xdr:colOff>
      <xdr:row>30</xdr:row>
      <xdr:rowOff>170395</xdr:rowOff>
    </xdr:to>
    <xdr:sp macro="" textlink="">
      <xdr:nvSpPr>
        <xdr:cNvPr id="89" name="Rectángulo 88">
          <a:extLst>
            <a:ext uri="{FF2B5EF4-FFF2-40B4-BE49-F238E27FC236}">
              <a16:creationId xmlns="" xmlns:a16="http://schemas.microsoft.com/office/drawing/2014/main" id="{00000000-0008-0000-0600-000059000000}"/>
            </a:ext>
          </a:extLst>
        </xdr:cNvPr>
        <xdr:cNvSpPr/>
      </xdr:nvSpPr>
      <xdr:spPr>
        <a:xfrm>
          <a:off x="7701491" y="5468410"/>
          <a:ext cx="381001" cy="25823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0</xdr:col>
      <xdr:colOff>111119</xdr:colOff>
      <xdr:row>12</xdr:row>
      <xdr:rowOff>63500</xdr:rowOff>
    </xdr:from>
    <xdr:to>
      <xdr:col>1</xdr:col>
      <xdr:colOff>190500</xdr:colOff>
      <xdr:row>14</xdr:row>
      <xdr:rowOff>95250</xdr:rowOff>
    </xdr:to>
    <xdr:sp macro="" textlink="">
      <xdr:nvSpPr>
        <xdr:cNvPr id="92" name="Terminador 91">
          <a:extLst>
            <a:ext uri="{FF2B5EF4-FFF2-40B4-BE49-F238E27FC236}">
              <a16:creationId xmlns="" xmlns:a16="http://schemas.microsoft.com/office/drawing/2014/main" id="{00000000-0008-0000-0600-00005C000000}"/>
            </a:ext>
          </a:extLst>
        </xdr:cNvPr>
        <xdr:cNvSpPr/>
      </xdr:nvSpPr>
      <xdr:spPr>
        <a:xfrm>
          <a:off x="111119" y="2286000"/>
          <a:ext cx="841381" cy="402167"/>
        </a:xfrm>
        <a:prstGeom prst="flowChartTermina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ysClr val="windowText" lastClr="000000"/>
              </a:solidFill>
            </a:rPr>
            <a:t>FIN</a:t>
          </a:r>
        </a:p>
      </xdr:txBody>
    </xdr:sp>
    <xdr:clientData/>
  </xdr:twoCellAnchor>
  <xdr:twoCellAnchor>
    <xdr:from>
      <xdr:col>2</xdr:col>
      <xdr:colOff>148471</xdr:colOff>
      <xdr:row>0</xdr:row>
      <xdr:rowOff>164352</xdr:rowOff>
    </xdr:from>
    <xdr:to>
      <xdr:col>5</xdr:col>
      <xdr:colOff>186763</xdr:colOff>
      <xdr:row>3</xdr:row>
      <xdr:rowOff>59765</xdr:rowOff>
    </xdr:to>
    <xdr:sp macro="" textlink="">
      <xdr:nvSpPr>
        <xdr:cNvPr id="34" name="Terminador 33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SpPr/>
      </xdr:nvSpPr>
      <xdr:spPr>
        <a:xfrm>
          <a:off x="1672471" y="164352"/>
          <a:ext cx="2324292" cy="455707"/>
        </a:xfrm>
        <a:prstGeom prst="flowChartTermina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Cuentas Oficio E110510/2021</a:t>
          </a:r>
          <a:endParaRPr lang="es-CL" sz="1200" b="1">
            <a:solidFill>
              <a:sysClr val="windowText" lastClr="000000"/>
            </a:solidFill>
            <a:effectLst/>
          </a:endParaRPr>
        </a:p>
        <a:p>
          <a:pPr algn="ctr"/>
          <a:r>
            <a:rPr lang="es-CL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115,</a:t>
          </a:r>
          <a:r>
            <a:rPr lang="es-CL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114, 116, 121, 124.</a:t>
          </a:r>
          <a:endParaRPr lang="es-CL" sz="1200" b="1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6</xdr:row>
      <xdr:rowOff>152400</xdr:rowOff>
    </xdr:from>
    <xdr:to>
      <xdr:col>9</xdr:col>
      <xdr:colOff>412750</xdr:colOff>
      <xdr:row>12</xdr:row>
      <xdr:rowOff>25400</xdr:rowOff>
    </xdr:to>
    <xdr:sp macro="" textlink="">
      <xdr:nvSpPr>
        <xdr:cNvPr id="2" name="Romb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5505450" y="520700"/>
          <a:ext cx="1765300" cy="977900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800" b="1">
              <a:solidFill>
                <a:sysClr val="windowText" lastClr="000000"/>
              </a:solidFill>
            </a:rPr>
            <a:t>AUTORIZACIÓN MINISTRO DEL RAMO</a:t>
          </a:r>
        </a:p>
      </xdr:txBody>
    </xdr:sp>
    <xdr:clientData/>
  </xdr:twoCellAnchor>
  <xdr:twoCellAnchor>
    <xdr:from>
      <xdr:col>3</xdr:col>
      <xdr:colOff>50800</xdr:colOff>
      <xdr:row>13</xdr:row>
      <xdr:rowOff>165100</xdr:rowOff>
    </xdr:from>
    <xdr:to>
      <xdr:col>5</xdr:col>
      <xdr:colOff>692150</xdr:colOff>
      <xdr:row>16</xdr:row>
      <xdr:rowOff>101600</xdr:rowOff>
    </xdr:to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2336800" y="1822450"/>
          <a:ext cx="2165350" cy="4889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ysClr val="windowText" lastClr="000000"/>
              </a:solidFill>
            </a:rPr>
            <a:t>ENVIAR A MINISTRO DE HACIENDA</a:t>
          </a:r>
        </a:p>
      </xdr:txBody>
    </xdr:sp>
    <xdr:clientData/>
  </xdr:twoCellAnchor>
  <xdr:twoCellAnchor>
    <xdr:from>
      <xdr:col>3</xdr:col>
      <xdr:colOff>120650</xdr:colOff>
      <xdr:row>39</xdr:row>
      <xdr:rowOff>57150</xdr:rowOff>
    </xdr:from>
    <xdr:to>
      <xdr:col>5</xdr:col>
      <xdr:colOff>622300</xdr:colOff>
      <xdr:row>43</xdr:row>
      <xdr:rowOff>158750</xdr:rowOff>
    </xdr:to>
    <xdr:sp macro="" textlink="">
      <xdr:nvSpPr>
        <xdr:cNvPr id="5" name="Romb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2406650" y="4660900"/>
          <a:ext cx="2025650" cy="838200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 b="1">
              <a:solidFill>
                <a:sysClr val="windowText" lastClr="000000"/>
              </a:solidFill>
            </a:rPr>
            <a:t>DISPONIBILIDAD PRESUPUESTARIA</a:t>
          </a:r>
        </a:p>
      </xdr:txBody>
    </xdr:sp>
    <xdr:clientData/>
  </xdr:twoCellAnchor>
  <xdr:twoCellAnchor>
    <xdr:from>
      <xdr:col>0</xdr:col>
      <xdr:colOff>139700</xdr:colOff>
      <xdr:row>25</xdr:row>
      <xdr:rowOff>0</xdr:rowOff>
    </xdr:from>
    <xdr:to>
      <xdr:col>3</xdr:col>
      <xdr:colOff>19050</xdr:colOff>
      <xdr:row>28</xdr:row>
      <xdr:rowOff>115956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139700" y="4555435"/>
          <a:ext cx="2165350" cy="66260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ysClr val="windowText" lastClr="000000"/>
              </a:solidFill>
            </a:rPr>
            <a:t>Tipo 1: Autorización</a:t>
          </a:r>
          <a:r>
            <a:rPr lang="es-CL" sz="1100" baseline="0">
              <a:solidFill>
                <a:sysClr val="windowText" lastClr="000000"/>
              </a:solidFill>
            </a:rPr>
            <a:t> Ministro del Ramo/Sin autorización de Hacienda</a:t>
          </a:r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247650</xdr:colOff>
      <xdr:row>18</xdr:row>
      <xdr:rowOff>152400</xdr:rowOff>
    </xdr:from>
    <xdr:to>
      <xdr:col>5</xdr:col>
      <xdr:colOff>488950</xdr:colOff>
      <xdr:row>22</xdr:row>
      <xdr:rowOff>38100</xdr:rowOff>
    </xdr:to>
    <xdr:sp macro="" textlink="">
      <xdr:nvSpPr>
        <xdr:cNvPr id="7" name="Romb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2533650" y="2730500"/>
          <a:ext cx="1765300" cy="622300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 b="1">
              <a:solidFill>
                <a:sysClr val="windowText" lastClr="000000"/>
              </a:solidFill>
            </a:rPr>
            <a:t>SE AUTORIZA</a:t>
          </a:r>
        </a:p>
      </xdr:txBody>
    </xdr:sp>
    <xdr:clientData/>
  </xdr:twoCellAnchor>
  <xdr:twoCellAnchor>
    <xdr:from>
      <xdr:col>0</xdr:col>
      <xdr:colOff>179731</xdr:colOff>
      <xdr:row>60</xdr:row>
      <xdr:rowOff>41965</xdr:rowOff>
    </xdr:from>
    <xdr:to>
      <xdr:col>3</xdr:col>
      <xdr:colOff>469346</xdr:colOff>
      <xdr:row>64</xdr:row>
      <xdr:rowOff>33130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179731" y="10975008"/>
          <a:ext cx="2575615" cy="72003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ysClr val="windowText" lastClr="000000"/>
              </a:solidFill>
            </a:rPr>
            <a:t>Tipo 2: Con autorización del Ministro del Ramo/Con autorización</a:t>
          </a:r>
          <a:r>
            <a:rPr lang="es-CL" sz="1100" baseline="0">
              <a:solidFill>
                <a:sysClr val="windowText" lastClr="000000"/>
              </a:solidFill>
            </a:rPr>
            <a:t> de Hacienda/Sin presupuesto</a:t>
          </a:r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747404</xdr:colOff>
      <xdr:row>25</xdr:row>
      <xdr:rowOff>113357</xdr:rowOff>
    </xdr:from>
    <xdr:to>
      <xdr:col>13</xdr:col>
      <xdr:colOff>258454</xdr:colOff>
      <xdr:row>28</xdr:row>
      <xdr:rowOff>49068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8367404" y="4782475"/>
          <a:ext cx="1797050" cy="4960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ysClr val="windowText" lastClr="000000"/>
              </a:solidFill>
            </a:rPr>
            <a:t>Tipo 3: Sin autorización del Ministro del Ramo</a:t>
          </a:r>
        </a:p>
      </xdr:txBody>
    </xdr:sp>
    <xdr:clientData/>
  </xdr:twoCellAnchor>
  <xdr:twoCellAnchor>
    <xdr:from>
      <xdr:col>0</xdr:col>
      <xdr:colOff>381000</xdr:colOff>
      <xdr:row>45</xdr:row>
      <xdr:rowOff>152400</xdr:rowOff>
    </xdr:from>
    <xdr:to>
      <xdr:col>3</xdr:col>
      <xdr:colOff>260350</xdr:colOff>
      <xdr:row>48</xdr:row>
      <xdr:rowOff>88900</xdr:rowOff>
    </xdr:to>
    <xdr:sp macro="" textlink="">
      <xdr:nvSpPr>
        <xdr:cNvPr id="15" name="Rectángul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381000" y="5861050"/>
          <a:ext cx="2165350" cy="4889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ysClr val="windowText" lastClr="000000"/>
              </a:solidFill>
            </a:rPr>
            <a:t>SOLICITAR ANTE</a:t>
          </a:r>
          <a:r>
            <a:rPr lang="es-CL" sz="1100" b="1" baseline="0">
              <a:solidFill>
                <a:sysClr val="windowText" lastClr="000000"/>
              </a:solidFill>
            </a:rPr>
            <a:t> HACIENDA PRESUPUESTO</a:t>
          </a:r>
          <a:endParaRPr lang="es-CL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590550</xdr:colOff>
      <xdr:row>51</xdr:row>
      <xdr:rowOff>127000</xdr:rowOff>
    </xdr:from>
    <xdr:to>
      <xdr:col>3</xdr:col>
      <xdr:colOff>69850</xdr:colOff>
      <xdr:row>56</xdr:row>
      <xdr:rowOff>44450</xdr:rowOff>
    </xdr:to>
    <xdr:sp macro="" textlink="">
      <xdr:nvSpPr>
        <xdr:cNvPr id="16" name="Romb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590550" y="6940550"/>
          <a:ext cx="1765300" cy="838200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 b="1">
              <a:solidFill>
                <a:sysClr val="windowText" lastClr="000000"/>
              </a:solidFill>
            </a:rPr>
            <a:t>OTRORGA PRESUPUESTO</a:t>
          </a:r>
        </a:p>
      </xdr:txBody>
    </xdr:sp>
    <xdr:clientData/>
  </xdr:twoCellAnchor>
  <xdr:twoCellAnchor>
    <xdr:from>
      <xdr:col>4</xdr:col>
      <xdr:colOff>371476</xdr:colOff>
      <xdr:row>9</xdr:row>
      <xdr:rowOff>88900</xdr:rowOff>
    </xdr:from>
    <xdr:to>
      <xdr:col>7</xdr:col>
      <xdr:colOff>171451</xdr:colOff>
      <xdr:row>13</xdr:row>
      <xdr:rowOff>165100</xdr:rowOff>
    </xdr:to>
    <xdr:cxnSp macro="">
      <xdr:nvCxnSpPr>
        <xdr:cNvPr id="18" name="Conector angular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CxnSpPr>
          <a:stCxn id="2" idx="1"/>
          <a:endCxn id="3" idx="0"/>
        </xdr:cNvCxnSpPr>
      </xdr:nvCxnSpPr>
      <xdr:spPr>
        <a:xfrm rot="10800000" flipV="1">
          <a:off x="3419476" y="1009650"/>
          <a:ext cx="2085975" cy="812800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368300</xdr:colOff>
      <xdr:row>16</xdr:row>
      <xdr:rowOff>101601</xdr:rowOff>
    </xdr:from>
    <xdr:to>
      <xdr:col>4</xdr:col>
      <xdr:colOff>371475</xdr:colOff>
      <xdr:row>18</xdr:row>
      <xdr:rowOff>152401</xdr:rowOff>
    </xdr:to>
    <xdr:cxnSp macro="">
      <xdr:nvCxnSpPr>
        <xdr:cNvPr id="20" name="Conector angular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CxnSpPr>
          <a:stCxn id="3" idx="2"/>
          <a:endCxn id="7" idx="0"/>
        </xdr:cNvCxnSpPr>
      </xdr:nvCxnSpPr>
      <xdr:spPr>
        <a:xfrm rot="5400000">
          <a:off x="3208338" y="2519363"/>
          <a:ext cx="419100" cy="317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460376</xdr:colOff>
      <xdr:row>20</xdr:row>
      <xdr:rowOff>95249</xdr:rowOff>
    </xdr:from>
    <xdr:to>
      <xdr:col>3</xdr:col>
      <xdr:colOff>247651</xdr:colOff>
      <xdr:row>24</xdr:row>
      <xdr:rowOff>182217</xdr:rowOff>
    </xdr:to>
    <xdr:cxnSp macro="">
      <xdr:nvCxnSpPr>
        <xdr:cNvPr id="25" name="Conector angular 24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CxnSpPr>
          <a:stCxn id="7" idx="1"/>
          <a:endCxn id="6" idx="0"/>
        </xdr:cNvCxnSpPr>
      </xdr:nvCxnSpPr>
      <xdr:spPr>
        <a:xfrm rot="10800000" flipV="1">
          <a:off x="1222376" y="3739597"/>
          <a:ext cx="1311275" cy="815837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43</xdr:row>
      <xdr:rowOff>177800</xdr:rowOff>
    </xdr:from>
    <xdr:to>
      <xdr:col>9</xdr:col>
      <xdr:colOff>311150</xdr:colOff>
      <xdr:row>47</xdr:row>
      <xdr:rowOff>120650</xdr:rowOff>
    </xdr:to>
    <xdr:sp macro="" textlink="">
      <xdr:nvSpPr>
        <xdr:cNvPr id="27" name="Rectángulo 26">
          <a:extLst>
            <a:ext uri="{FF2B5EF4-FFF2-40B4-BE49-F238E27FC236}">
              <a16:creationId xmlns="" xmlns:a16="http://schemas.microsoft.com/office/drawing/2014/main" id="{00000000-0008-0000-0700-00001B000000}"/>
            </a:ext>
          </a:extLst>
        </xdr:cNvPr>
        <xdr:cNvSpPr/>
      </xdr:nvSpPr>
      <xdr:spPr>
        <a:xfrm>
          <a:off x="4857750" y="5518150"/>
          <a:ext cx="2311400" cy="6794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ysClr val="windowText" lastClr="000000"/>
              </a:solidFill>
            </a:rPr>
            <a:t>SE APLICAN LOS PROCEDIMIENTOS CONTABLES INDICADOS EN </a:t>
          </a:r>
          <a:r>
            <a:rPr lang="es-CL" sz="1100" b="1" baseline="0">
              <a:solidFill>
                <a:sysClr val="windowText" lastClr="000000"/>
              </a:solidFill>
            </a:rPr>
            <a:t>OFICIOS</a:t>
          </a:r>
          <a:endParaRPr lang="es-CL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622300</xdr:colOff>
      <xdr:row>41</xdr:row>
      <xdr:rowOff>107950</xdr:rowOff>
    </xdr:from>
    <xdr:to>
      <xdr:col>7</xdr:col>
      <xdr:colOff>679450</xdr:colOff>
      <xdr:row>43</xdr:row>
      <xdr:rowOff>177800</xdr:rowOff>
    </xdr:to>
    <xdr:cxnSp macro="">
      <xdr:nvCxnSpPr>
        <xdr:cNvPr id="29" name="Conector angular 28">
          <a:extLst>
            <a:ext uri="{FF2B5EF4-FFF2-40B4-BE49-F238E27FC236}">
              <a16:creationId xmlns="" xmlns:a16="http://schemas.microsoft.com/office/drawing/2014/main" id="{00000000-0008-0000-0700-00001D000000}"/>
            </a:ext>
          </a:extLst>
        </xdr:cNvPr>
        <xdr:cNvCxnSpPr>
          <a:stCxn id="5" idx="3"/>
          <a:endCxn id="27" idx="0"/>
        </xdr:cNvCxnSpPr>
      </xdr:nvCxnSpPr>
      <xdr:spPr>
        <a:xfrm>
          <a:off x="4432300" y="5080000"/>
          <a:ext cx="1581150" cy="438150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368300</xdr:colOff>
      <xdr:row>22</xdr:row>
      <xdr:rowOff>38099</xdr:rowOff>
    </xdr:from>
    <xdr:to>
      <xdr:col>4</xdr:col>
      <xdr:colOff>368301</xdr:colOff>
      <xdr:row>27</xdr:row>
      <xdr:rowOff>154607</xdr:rowOff>
    </xdr:to>
    <xdr:cxnSp macro="">
      <xdr:nvCxnSpPr>
        <xdr:cNvPr id="31" name="Conector angular 30">
          <a:extLst>
            <a:ext uri="{FF2B5EF4-FFF2-40B4-BE49-F238E27FC236}">
              <a16:creationId xmlns="" xmlns:a16="http://schemas.microsoft.com/office/drawing/2014/main" id="{00000000-0008-0000-0700-00001F000000}"/>
            </a:ext>
          </a:extLst>
        </xdr:cNvPr>
        <xdr:cNvCxnSpPr>
          <a:stCxn id="7" idx="2"/>
          <a:endCxn id="44" idx="0"/>
        </xdr:cNvCxnSpPr>
      </xdr:nvCxnSpPr>
      <xdr:spPr>
        <a:xfrm rot="16200000" flipH="1">
          <a:off x="2902503" y="4560679"/>
          <a:ext cx="1027595" cy="1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50</xdr:row>
      <xdr:rowOff>127000</xdr:rowOff>
    </xdr:from>
    <xdr:to>
      <xdr:col>8</xdr:col>
      <xdr:colOff>333381</xdr:colOff>
      <xdr:row>52</xdr:row>
      <xdr:rowOff>160867</xdr:rowOff>
    </xdr:to>
    <xdr:sp macro="" textlink="">
      <xdr:nvSpPr>
        <xdr:cNvPr id="34" name="Terminador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SpPr/>
      </xdr:nvSpPr>
      <xdr:spPr>
        <a:xfrm>
          <a:off x="5588000" y="6756400"/>
          <a:ext cx="841381" cy="402167"/>
        </a:xfrm>
        <a:prstGeom prst="flowChartTermina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ysClr val="windowText" lastClr="000000"/>
              </a:solidFill>
            </a:rPr>
            <a:t>FIN</a:t>
          </a:r>
        </a:p>
      </xdr:txBody>
    </xdr:sp>
    <xdr:clientData/>
  </xdr:twoCellAnchor>
  <xdr:twoCellAnchor>
    <xdr:from>
      <xdr:col>7</xdr:col>
      <xdr:colOff>674691</xdr:colOff>
      <xdr:row>47</xdr:row>
      <xdr:rowOff>120651</xdr:rowOff>
    </xdr:from>
    <xdr:to>
      <xdr:col>7</xdr:col>
      <xdr:colOff>679450</xdr:colOff>
      <xdr:row>50</xdr:row>
      <xdr:rowOff>127001</xdr:rowOff>
    </xdr:to>
    <xdr:cxnSp macro="">
      <xdr:nvCxnSpPr>
        <xdr:cNvPr id="36" name="Conector angular 35">
          <a:extLst>
            <a:ext uri="{FF2B5EF4-FFF2-40B4-BE49-F238E27FC236}">
              <a16:creationId xmlns="" xmlns:a16="http://schemas.microsoft.com/office/drawing/2014/main" id="{00000000-0008-0000-0700-000024000000}"/>
            </a:ext>
          </a:extLst>
        </xdr:cNvPr>
        <xdr:cNvCxnSpPr>
          <a:stCxn id="27" idx="2"/>
          <a:endCxn id="34" idx="0"/>
        </xdr:cNvCxnSpPr>
      </xdr:nvCxnSpPr>
      <xdr:spPr>
        <a:xfrm rot="5400000">
          <a:off x="5731671" y="6474621"/>
          <a:ext cx="558800" cy="4759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701676</xdr:colOff>
      <xdr:row>41</xdr:row>
      <xdr:rowOff>107950</xdr:rowOff>
    </xdr:from>
    <xdr:to>
      <xdr:col>3</xdr:col>
      <xdr:colOff>120651</xdr:colOff>
      <xdr:row>45</xdr:row>
      <xdr:rowOff>152400</xdr:rowOff>
    </xdr:to>
    <xdr:cxnSp macro="">
      <xdr:nvCxnSpPr>
        <xdr:cNvPr id="38" name="Conector angular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CxnSpPr>
          <a:stCxn id="5" idx="1"/>
          <a:endCxn id="15" idx="0"/>
        </xdr:cNvCxnSpPr>
      </xdr:nvCxnSpPr>
      <xdr:spPr>
        <a:xfrm rot="10800000" flipV="1">
          <a:off x="1463676" y="5080000"/>
          <a:ext cx="942975" cy="781050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701674</xdr:colOff>
      <xdr:row>48</xdr:row>
      <xdr:rowOff>88900</xdr:rowOff>
    </xdr:from>
    <xdr:to>
      <xdr:col>1</xdr:col>
      <xdr:colOff>711199</xdr:colOff>
      <xdr:row>51</xdr:row>
      <xdr:rowOff>127000</xdr:rowOff>
    </xdr:to>
    <xdr:cxnSp macro="">
      <xdr:nvCxnSpPr>
        <xdr:cNvPr id="56" name="Conector angular 55">
          <a:extLst>
            <a:ext uri="{FF2B5EF4-FFF2-40B4-BE49-F238E27FC236}">
              <a16:creationId xmlns="" xmlns:a16="http://schemas.microsoft.com/office/drawing/2014/main" id="{00000000-0008-0000-0700-000038000000}"/>
            </a:ext>
          </a:extLst>
        </xdr:cNvPr>
        <xdr:cNvCxnSpPr>
          <a:stCxn id="15" idx="2"/>
          <a:endCxn id="16" idx="0"/>
        </xdr:cNvCxnSpPr>
      </xdr:nvCxnSpPr>
      <xdr:spPr>
        <a:xfrm rot="16200000" flipH="1">
          <a:off x="1173162" y="6640512"/>
          <a:ext cx="590550" cy="952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705539</xdr:colOff>
      <xdr:row>56</xdr:row>
      <xdr:rowOff>44451</xdr:rowOff>
    </xdr:from>
    <xdr:to>
      <xdr:col>1</xdr:col>
      <xdr:colOff>711200</xdr:colOff>
      <xdr:row>60</xdr:row>
      <xdr:rowOff>41966</xdr:rowOff>
    </xdr:to>
    <xdr:cxnSp macro="">
      <xdr:nvCxnSpPr>
        <xdr:cNvPr id="58" name="Conector angular 57">
          <a:extLst>
            <a:ext uri="{FF2B5EF4-FFF2-40B4-BE49-F238E27FC236}">
              <a16:creationId xmlns="" xmlns:a16="http://schemas.microsoft.com/office/drawing/2014/main" id="{00000000-0008-0000-0700-00003A000000}"/>
            </a:ext>
          </a:extLst>
        </xdr:cNvPr>
        <xdr:cNvCxnSpPr>
          <a:stCxn id="16" idx="2"/>
          <a:endCxn id="10" idx="0"/>
        </xdr:cNvCxnSpPr>
      </xdr:nvCxnSpPr>
      <xdr:spPr>
        <a:xfrm rot="5400000">
          <a:off x="1107178" y="10608986"/>
          <a:ext cx="726384" cy="5661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69850</xdr:colOff>
      <xdr:row>45</xdr:row>
      <xdr:rowOff>149225</xdr:rowOff>
    </xdr:from>
    <xdr:to>
      <xdr:col>6</xdr:col>
      <xdr:colOff>285750</xdr:colOff>
      <xdr:row>53</xdr:row>
      <xdr:rowOff>177800</xdr:rowOff>
    </xdr:to>
    <xdr:cxnSp macro="">
      <xdr:nvCxnSpPr>
        <xdr:cNvPr id="60" name="Conector angular 59">
          <a:extLst>
            <a:ext uri="{FF2B5EF4-FFF2-40B4-BE49-F238E27FC236}">
              <a16:creationId xmlns="" xmlns:a16="http://schemas.microsoft.com/office/drawing/2014/main" id="{00000000-0008-0000-0700-00003C000000}"/>
            </a:ext>
          </a:extLst>
        </xdr:cNvPr>
        <xdr:cNvCxnSpPr>
          <a:stCxn id="16" idx="3"/>
          <a:endCxn id="27" idx="1"/>
        </xdr:cNvCxnSpPr>
      </xdr:nvCxnSpPr>
      <xdr:spPr>
        <a:xfrm flipV="1">
          <a:off x="2355850" y="5857875"/>
          <a:ext cx="2501900" cy="150177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556991</xdr:colOff>
      <xdr:row>12</xdr:row>
      <xdr:rowOff>80362</xdr:rowOff>
    </xdr:from>
    <xdr:to>
      <xdr:col>13</xdr:col>
      <xdr:colOff>436341</xdr:colOff>
      <xdr:row>15</xdr:row>
      <xdr:rowOff>16862</xdr:rowOff>
    </xdr:to>
    <xdr:sp macro="" textlink="">
      <xdr:nvSpPr>
        <xdr:cNvPr id="61" name="Rectángulo 60">
          <a:extLst>
            <a:ext uri="{FF2B5EF4-FFF2-40B4-BE49-F238E27FC236}">
              <a16:creationId xmlns="" xmlns:a16="http://schemas.microsoft.com/office/drawing/2014/main" id="{00000000-0008-0000-0700-00003D000000}"/>
            </a:ext>
          </a:extLst>
        </xdr:cNvPr>
        <xdr:cNvSpPr/>
      </xdr:nvSpPr>
      <xdr:spPr>
        <a:xfrm>
          <a:off x="8176991" y="2321538"/>
          <a:ext cx="2165350" cy="49679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ysClr val="windowText" lastClr="000000"/>
              </a:solidFill>
            </a:rPr>
            <a:t>REALIZAR</a:t>
          </a:r>
          <a:r>
            <a:rPr lang="es-CL" sz="1100" b="1" baseline="0">
              <a:solidFill>
                <a:sysClr val="windowText" lastClr="000000"/>
              </a:solidFill>
            </a:rPr>
            <a:t> INATANCIAS SOLICITADAS</a:t>
          </a:r>
          <a:endParaRPr lang="es-CL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730250</xdr:colOff>
      <xdr:row>1</xdr:row>
      <xdr:rowOff>68042</xdr:rowOff>
    </xdr:from>
    <xdr:to>
      <xdr:col>9</xdr:col>
      <xdr:colOff>609600</xdr:colOff>
      <xdr:row>4</xdr:row>
      <xdr:rowOff>7264</xdr:rowOff>
    </xdr:to>
    <xdr:sp macro="" textlink="">
      <xdr:nvSpPr>
        <xdr:cNvPr id="62" name="Rectángulo 61">
          <a:extLst>
            <a:ext uri="{FF2B5EF4-FFF2-40B4-BE49-F238E27FC236}">
              <a16:creationId xmlns="" xmlns:a16="http://schemas.microsoft.com/office/drawing/2014/main" id="{00000000-0008-0000-0700-00003E000000}"/>
            </a:ext>
          </a:extLst>
        </xdr:cNvPr>
        <xdr:cNvSpPr/>
      </xdr:nvSpPr>
      <xdr:spPr>
        <a:xfrm>
          <a:off x="5302250" y="249471"/>
          <a:ext cx="2165350" cy="48350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ysClr val="windowText" lastClr="000000"/>
              </a:solidFill>
            </a:rPr>
            <a:t>ENVIAR A MINISTERIO DEL RAMO</a:t>
          </a:r>
        </a:p>
      </xdr:txBody>
    </xdr:sp>
    <xdr:clientData/>
  </xdr:twoCellAnchor>
  <xdr:twoCellAnchor>
    <xdr:from>
      <xdr:col>9</xdr:col>
      <xdr:colOff>412750</xdr:colOff>
      <xdr:row>9</xdr:row>
      <xdr:rowOff>88900</xdr:rowOff>
    </xdr:from>
    <xdr:to>
      <xdr:col>12</xdr:col>
      <xdr:colOff>115666</xdr:colOff>
      <xdr:row>12</xdr:row>
      <xdr:rowOff>80362</xdr:rowOff>
    </xdr:to>
    <xdr:cxnSp macro="">
      <xdr:nvCxnSpPr>
        <xdr:cNvPr id="64" name="Conector angular 63">
          <a:extLst>
            <a:ext uri="{FF2B5EF4-FFF2-40B4-BE49-F238E27FC236}">
              <a16:creationId xmlns="" xmlns:a16="http://schemas.microsoft.com/office/drawing/2014/main" id="{00000000-0008-0000-0700-000040000000}"/>
            </a:ext>
          </a:extLst>
        </xdr:cNvPr>
        <xdr:cNvCxnSpPr>
          <a:stCxn id="2" idx="3"/>
          <a:endCxn id="61" idx="0"/>
        </xdr:cNvCxnSpPr>
      </xdr:nvCxnSpPr>
      <xdr:spPr>
        <a:xfrm>
          <a:off x="7270750" y="1769782"/>
          <a:ext cx="1988916" cy="551756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</xdr:row>
      <xdr:rowOff>131036</xdr:rowOff>
    </xdr:from>
    <xdr:to>
      <xdr:col>13</xdr:col>
      <xdr:colOff>240659</xdr:colOff>
      <xdr:row>20</xdr:row>
      <xdr:rowOff>131061</xdr:rowOff>
    </xdr:to>
    <xdr:cxnSp macro="">
      <xdr:nvCxnSpPr>
        <xdr:cNvPr id="68" name="Conector angular 67">
          <a:extLst>
            <a:ext uri="{FF2B5EF4-FFF2-40B4-BE49-F238E27FC236}">
              <a16:creationId xmlns="" xmlns:a16="http://schemas.microsoft.com/office/drawing/2014/main" id="{00000000-0008-0000-0700-000044000000}"/>
            </a:ext>
          </a:extLst>
        </xdr:cNvPr>
        <xdr:cNvCxnSpPr>
          <a:stCxn id="74" idx="3"/>
          <a:endCxn id="62" idx="3"/>
        </xdr:cNvCxnSpPr>
      </xdr:nvCxnSpPr>
      <xdr:spPr>
        <a:xfrm flipH="1" flipV="1">
          <a:off x="7467600" y="504565"/>
          <a:ext cx="2679059" cy="3361790"/>
        </a:xfrm>
        <a:prstGeom prst="bentConnector3">
          <a:avLst>
            <a:gd name="adj1" fmla="val -2414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393700</xdr:colOff>
      <xdr:row>7</xdr:row>
      <xdr:rowOff>146050</xdr:rowOff>
    </xdr:from>
    <xdr:to>
      <xdr:col>7</xdr:col>
      <xdr:colOff>23283</xdr:colOff>
      <xdr:row>9</xdr:row>
      <xdr:rowOff>31750</xdr:rowOff>
    </xdr:to>
    <xdr:sp macro="" textlink="">
      <xdr:nvSpPr>
        <xdr:cNvPr id="72" name="Rectángulo 71">
          <a:extLst>
            <a:ext uri="{FF2B5EF4-FFF2-40B4-BE49-F238E27FC236}">
              <a16:creationId xmlns="" xmlns:a16="http://schemas.microsoft.com/office/drawing/2014/main" id="{00000000-0008-0000-0700-000048000000}"/>
            </a:ext>
          </a:extLst>
        </xdr:cNvPr>
        <xdr:cNvSpPr/>
      </xdr:nvSpPr>
      <xdr:spPr>
        <a:xfrm>
          <a:off x="4965700" y="1435100"/>
          <a:ext cx="391583" cy="25400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9</xdr:col>
      <xdr:colOff>539750</xdr:colOff>
      <xdr:row>7</xdr:row>
      <xdr:rowOff>133350</xdr:rowOff>
    </xdr:from>
    <xdr:to>
      <xdr:col>10</xdr:col>
      <xdr:colOff>158751</xdr:colOff>
      <xdr:row>9</xdr:row>
      <xdr:rowOff>23285</xdr:rowOff>
    </xdr:to>
    <xdr:sp macro="" textlink="">
      <xdr:nvSpPr>
        <xdr:cNvPr id="73" name="Rectángulo 72">
          <a:extLst>
            <a:ext uri="{FF2B5EF4-FFF2-40B4-BE49-F238E27FC236}">
              <a16:creationId xmlns="" xmlns:a16="http://schemas.microsoft.com/office/drawing/2014/main" id="{00000000-0008-0000-0700-000049000000}"/>
            </a:ext>
          </a:extLst>
        </xdr:cNvPr>
        <xdr:cNvSpPr/>
      </xdr:nvSpPr>
      <xdr:spPr>
        <a:xfrm>
          <a:off x="7397750" y="1422400"/>
          <a:ext cx="381001" cy="25823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2</xdr:col>
      <xdr:colOff>9978</xdr:colOff>
      <xdr:row>56</xdr:row>
      <xdr:rowOff>133349</xdr:rowOff>
    </xdr:from>
    <xdr:to>
      <xdr:col>2</xdr:col>
      <xdr:colOff>390979</xdr:colOff>
      <xdr:row>58</xdr:row>
      <xdr:rowOff>26006</xdr:rowOff>
    </xdr:to>
    <xdr:sp macro="" textlink="">
      <xdr:nvSpPr>
        <xdr:cNvPr id="75" name="Rectángulo 74">
          <a:extLst>
            <a:ext uri="{FF2B5EF4-FFF2-40B4-BE49-F238E27FC236}">
              <a16:creationId xmlns="" xmlns:a16="http://schemas.microsoft.com/office/drawing/2014/main" id="{00000000-0008-0000-0700-00004B000000}"/>
            </a:ext>
          </a:extLst>
        </xdr:cNvPr>
        <xdr:cNvSpPr/>
      </xdr:nvSpPr>
      <xdr:spPr>
        <a:xfrm>
          <a:off x="1533978" y="8479063"/>
          <a:ext cx="381001" cy="255514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2</xdr:col>
      <xdr:colOff>452664</xdr:colOff>
      <xdr:row>39</xdr:row>
      <xdr:rowOff>156029</xdr:rowOff>
    </xdr:from>
    <xdr:to>
      <xdr:col>3</xdr:col>
      <xdr:colOff>71665</xdr:colOff>
      <xdr:row>41</xdr:row>
      <xdr:rowOff>48685</xdr:rowOff>
    </xdr:to>
    <xdr:sp macro="" textlink="">
      <xdr:nvSpPr>
        <xdr:cNvPr id="76" name="Rectángulo 75">
          <a:extLst>
            <a:ext uri="{FF2B5EF4-FFF2-40B4-BE49-F238E27FC236}">
              <a16:creationId xmlns="" xmlns:a16="http://schemas.microsoft.com/office/drawing/2014/main" id="{00000000-0008-0000-0700-00004C000000}"/>
            </a:ext>
          </a:extLst>
        </xdr:cNvPr>
        <xdr:cNvSpPr/>
      </xdr:nvSpPr>
      <xdr:spPr>
        <a:xfrm>
          <a:off x="1976664" y="5417458"/>
          <a:ext cx="381001" cy="255513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2</xdr:col>
      <xdr:colOff>381000</xdr:colOff>
      <xdr:row>18</xdr:row>
      <xdr:rowOff>165100</xdr:rowOff>
    </xdr:from>
    <xdr:to>
      <xdr:col>3</xdr:col>
      <xdr:colOff>1</xdr:colOff>
      <xdr:row>20</xdr:row>
      <xdr:rowOff>55035</xdr:rowOff>
    </xdr:to>
    <xdr:sp macro="" textlink="">
      <xdr:nvSpPr>
        <xdr:cNvPr id="77" name="Rectángulo 76">
          <a:extLst>
            <a:ext uri="{FF2B5EF4-FFF2-40B4-BE49-F238E27FC236}">
              <a16:creationId xmlns="" xmlns:a16="http://schemas.microsoft.com/office/drawing/2014/main" id="{00000000-0008-0000-0700-00004D000000}"/>
            </a:ext>
          </a:extLst>
        </xdr:cNvPr>
        <xdr:cNvSpPr/>
      </xdr:nvSpPr>
      <xdr:spPr>
        <a:xfrm>
          <a:off x="1905000" y="3479800"/>
          <a:ext cx="381001" cy="25823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6</xdr:col>
      <xdr:colOff>393700</xdr:colOff>
      <xdr:row>7</xdr:row>
      <xdr:rowOff>165100</xdr:rowOff>
    </xdr:from>
    <xdr:to>
      <xdr:col>7</xdr:col>
      <xdr:colOff>23283</xdr:colOff>
      <xdr:row>9</xdr:row>
      <xdr:rowOff>50800</xdr:rowOff>
    </xdr:to>
    <xdr:sp macro="" textlink="">
      <xdr:nvSpPr>
        <xdr:cNvPr id="79" name="Rectángulo 78">
          <a:extLst>
            <a:ext uri="{FF2B5EF4-FFF2-40B4-BE49-F238E27FC236}">
              <a16:creationId xmlns="" xmlns:a16="http://schemas.microsoft.com/office/drawing/2014/main" id="{00000000-0008-0000-0700-00004F000000}"/>
            </a:ext>
          </a:extLst>
        </xdr:cNvPr>
        <xdr:cNvSpPr/>
      </xdr:nvSpPr>
      <xdr:spPr>
        <a:xfrm>
          <a:off x="4965700" y="1435100"/>
          <a:ext cx="391583" cy="248557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5</xdr:col>
      <xdr:colOff>682172</xdr:colOff>
      <xdr:row>39</xdr:row>
      <xdr:rowOff>172356</xdr:rowOff>
    </xdr:from>
    <xdr:to>
      <xdr:col>6</xdr:col>
      <xdr:colOff>311755</xdr:colOff>
      <xdr:row>41</xdr:row>
      <xdr:rowOff>58056</xdr:rowOff>
    </xdr:to>
    <xdr:sp macro="" textlink="">
      <xdr:nvSpPr>
        <xdr:cNvPr id="80" name="Rectángulo 79">
          <a:extLst>
            <a:ext uri="{FF2B5EF4-FFF2-40B4-BE49-F238E27FC236}">
              <a16:creationId xmlns="" xmlns:a16="http://schemas.microsoft.com/office/drawing/2014/main" id="{00000000-0008-0000-0700-000050000000}"/>
            </a:ext>
          </a:extLst>
        </xdr:cNvPr>
        <xdr:cNvSpPr/>
      </xdr:nvSpPr>
      <xdr:spPr>
        <a:xfrm>
          <a:off x="4492172" y="5433785"/>
          <a:ext cx="391583" cy="248557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4</xdr:col>
      <xdr:colOff>498927</xdr:colOff>
      <xdr:row>22</xdr:row>
      <xdr:rowOff>79830</xdr:rowOff>
    </xdr:from>
    <xdr:to>
      <xdr:col>5</xdr:col>
      <xdr:colOff>128510</xdr:colOff>
      <xdr:row>23</xdr:row>
      <xdr:rowOff>146959</xdr:rowOff>
    </xdr:to>
    <xdr:sp macro="" textlink="">
      <xdr:nvSpPr>
        <xdr:cNvPr id="81" name="Rectángulo 80">
          <a:extLst>
            <a:ext uri="{FF2B5EF4-FFF2-40B4-BE49-F238E27FC236}">
              <a16:creationId xmlns="" xmlns:a16="http://schemas.microsoft.com/office/drawing/2014/main" id="{00000000-0008-0000-0700-000051000000}"/>
            </a:ext>
          </a:extLst>
        </xdr:cNvPr>
        <xdr:cNvSpPr/>
      </xdr:nvSpPr>
      <xdr:spPr>
        <a:xfrm>
          <a:off x="3546927" y="4071259"/>
          <a:ext cx="391583" cy="248557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3</xdr:col>
      <xdr:colOff>197755</xdr:colOff>
      <xdr:row>52</xdr:row>
      <xdr:rowOff>50802</xdr:rowOff>
    </xdr:from>
    <xdr:to>
      <xdr:col>3</xdr:col>
      <xdr:colOff>589338</xdr:colOff>
      <xdr:row>53</xdr:row>
      <xdr:rowOff>117930</xdr:rowOff>
    </xdr:to>
    <xdr:sp macro="" textlink="">
      <xdr:nvSpPr>
        <xdr:cNvPr id="83" name="Rectángulo 82">
          <a:extLst>
            <a:ext uri="{FF2B5EF4-FFF2-40B4-BE49-F238E27FC236}">
              <a16:creationId xmlns="" xmlns:a16="http://schemas.microsoft.com/office/drawing/2014/main" id="{00000000-0008-0000-0700-000053000000}"/>
            </a:ext>
          </a:extLst>
        </xdr:cNvPr>
        <xdr:cNvSpPr/>
      </xdr:nvSpPr>
      <xdr:spPr>
        <a:xfrm>
          <a:off x="2483755" y="7670802"/>
          <a:ext cx="391583" cy="248557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13</xdr:col>
      <xdr:colOff>370542</xdr:colOff>
      <xdr:row>19</xdr:row>
      <xdr:rowOff>17077</xdr:rowOff>
    </xdr:from>
    <xdr:to>
      <xdr:col>14</xdr:col>
      <xdr:colOff>125</xdr:colOff>
      <xdr:row>20</xdr:row>
      <xdr:rowOff>84205</xdr:rowOff>
    </xdr:to>
    <xdr:sp macro="" textlink="">
      <xdr:nvSpPr>
        <xdr:cNvPr id="94" name="Rectángulo 93">
          <a:extLst>
            <a:ext uri="{FF2B5EF4-FFF2-40B4-BE49-F238E27FC236}">
              <a16:creationId xmlns="" xmlns:a16="http://schemas.microsoft.com/office/drawing/2014/main" id="{00000000-0008-0000-0700-00005E000000}"/>
            </a:ext>
          </a:extLst>
        </xdr:cNvPr>
        <xdr:cNvSpPr/>
      </xdr:nvSpPr>
      <xdr:spPr>
        <a:xfrm>
          <a:off x="10276542" y="3565606"/>
          <a:ext cx="391583" cy="253893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8</xdr:col>
      <xdr:colOff>288925</xdr:colOff>
      <xdr:row>4</xdr:row>
      <xdr:rowOff>7263</xdr:rowOff>
    </xdr:from>
    <xdr:to>
      <xdr:col>8</xdr:col>
      <xdr:colOff>292100</xdr:colOff>
      <xdr:row>6</xdr:row>
      <xdr:rowOff>152399</xdr:rowOff>
    </xdr:to>
    <xdr:cxnSp macro="">
      <xdr:nvCxnSpPr>
        <xdr:cNvPr id="96" name="Conector angular 95">
          <a:extLst>
            <a:ext uri="{FF2B5EF4-FFF2-40B4-BE49-F238E27FC236}">
              <a16:creationId xmlns="" xmlns:a16="http://schemas.microsoft.com/office/drawing/2014/main" id="{00000000-0008-0000-0700-000060000000}"/>
            </a:ext>
          </a:extLst>
        </xdr:cNvPr>
        <xdr:cNvCxnSpPr>
          <a:stCxn id="62" idx="2"/>
          <a:endCxn id="2" idx="0"/>
        </xdr:cNvCxnSpPr>
      </xdr:nvCxnSpPr>
      <xdr:spPr>
        <a:xfrm rot="16200000" flipH="1">
          <a:off x="6132516" y="985386"/>
          <a:ext cx="507993" cy="317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265042</xdr:colOff>
      <xdr:row>27</xdr:row>
      <xdr:rowOff>154608</xdr:rowOff>
    </xdr:from>
    <xdr:to>
      <xdr:col>5</xdr:col>
      <xdr:colOff>471559</xdr:colOff>
      <xdr:row>33</xdr:row>
      <xdr:rowOff>82826</xdr:rowOff>
    </xdr:to>
    <xdr:sp macro="" textlink="">
      <xdr:nvSpPr>
        <xdr:cNvPr id="44" name="Rombo 43">
          <a:extLst>
            <a:ext uri="{FF2B5EF4-FFF2-40B4-BE49-F238E27FC236}">
              <a16:creationId xmlns="" xmlns:a16="http://schemas.microsoft.com/office/drawing/2014/main" id="{00000000-0008-0000-0700-00002C000000}"/>
            </a:ext>
          </a:extLst>
        </xdr:cNvPr>
        <xdr:cNvSpPr/>
      </xdr:nvSpPr>
      <xdr:spPr>
        <a:xfrm>
          <a:off x="2551042" y="5074478"/>
          <a:ext cx="1730517" cy="1021522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 b="1">
              <a:solidFill>
                <a:sysClr val="windowText" lastClr="000000"/>
              </a:solidFill>
            </a:rPr>
            <a:t>NECESITA</a:t>
          </a:r>
          <a:r>
            <a:rPr lang="es-CL" sz="800" b="1" baseline="0">
              <a:solidFill>
                <a:sysClr val="windowText" lastClr="000000"/>
              </a:solidFill>
            </a:rPr>
            <a:t> PRESUPUESTO PARA CASTIGAR</a:t>
          </a:r>
          <a:endParaRPr lang="es-CL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368301</xdr:colOff>
      <xdr:row>33</xdr:row>
      <xdr:rowOff>82826</xdr:rowOff>
    </xdr:from>
    <xdr:to>
      <xdr:col>4</xdr:col>
      <xdr:colOff>371475</xdr:colOff>
      <xdr:row>39</xdr:row>
      <xdr:rowOff>57150</xdr:rowOff>
    </xdr:to>
    <xdr:cxnSp macro="">
      <xdr:nvCxnSpPr>
        <xdr:cNvPr id="14" name="Conector angular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CxnSpPr>
          <a:stCxn id="44" idx="2"/>
          <a:endCxn id="5" idx="0"/>
        </xdr:cNvCxnSpPr>
      </xdr:nvCxnSpPr>
      <xdr:spPr>
        <a:xfrm rot="16200000" flipH="1">
          <a:off x="2884074" y="6628227"/>
          <a:ext cx="1067628" cy="3174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395041</xdr:colOff>
      <xdr:row>33</xdr:row>
      <xdr:rowOff>116350</xdr:rowOff>
    </xdr:from>
    <xdr:to>
      <xdr:col>5</xdr:col>
      <xdr:colOff>24624</xdr:colOff>
      <xdr:row>35</xdr:row>
      <xdr:rowOff>2050</xdr:rowOff>
    </xdr:to>
    <xdr:sp macro="" textlink="">
      <xdr:nvSpPr>
        <xdr:cNvPr id="49" name="Rectángulo 48">
          <a:extLst>
            <a:ext uri="{FF2B5EF4-FFF2-40B4-BE49-F238E27FC236}">
              <a16:creationId xmlns="" xmlns:a16="http://schemas.microsoft.com/office/drawing/2014/main" id="{00000000-0008-0000-0700-000031000000}"/>
            </a:ext>
          </a:extLst>
        </xdr:cNvPr>
        <xdr:cNvSpPr/>
      </xdr:nvSpPr>
      <xdr:spPr>
        <a:xfrm>
          <a:off x="3443041" y="6129524"/>
          <a:ext cx="391583" cy="250135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L" sz="1100" b="1">
              <a:solidFill>
                <a:schemeClr val="bg1"/>
              </a:solidFill>
            </a:rPr>
            <a:t>SI</a:t>
          </a:r>
        </a:p>
      </xdr:txBody>
    </xdr:sp>
    <xdr:clientData/>
  </xdr:twoCellAnchor>
  <xdr:twoCellAnchor>
    <xdr:from>
      <xdr:col>7</xdr:col>
      <xdr:colOff>4141</xdr:colOff>
      <xdr:row>28</xdr:row>
      <xdr:rowOff>145500</xdr:rowOff>
    </xdr:from>
    <xdr:to>
      <xdr:col>10</xdr:col>
      <xdr:colOff>29541</xdr:colOff>
      <xdr:row>32</xdr:row>
      <xdr:rowOff>88349</xdr:rowOff>
    </xdr:to>
    <xdr:sp macro="" textlink="">
      <xdr:nvSpPr>
        <xdr:cNvPr id="50" name="Rectángulo 49">
          <a:extLst>
            <a:ext uri="{FF2B5EF4-FFF2-40B4-BE49-F238E27FC236}">
              <a16:creationId xmlns="" xmlns:a16="http://schemas.microsoft.com/office/drawing/2014/main" id="{00000000-0008-0000-0700-000032000000}"/>
            </a:ext>
          </a:extLst>
        </xdr:cNvPr>
        <xdr:cNvSpPr/>
      </xdr:nvSpPr>
      <xdr:spPr>
        <a:xfrm>
          <a:off x="5338141" y="5247587"/>
          <a:ext cx="2311400" cy="67171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 b="1">
              <a:solidFill>
                <a:sysClr val="windowText" lastClr="000000"/>
              </a:solidFill>
            </a:rPr>
            <a:t>SE APLICAN LOS PROCEDIMIENTOS CONTABLES </a:t>
          </a:r>
          <a:r>
            <a:rPr lang="es-CL" sz="1100" b="1" baseline="0">
              <a:solidFill>
                <a:sysClr val="windowText" lastClr="000000"/>
              </a:solidFill>
            </a:rPr>
            <a:t>D-14 y D-15</a:t>
          </a:r>
          <a:endParaRPr lang="es-CL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471559</xdr:colOff>
      <xdr:row>30</xdr:row>
      <xdr:rowOff>116925</xdr:rowOff>
    </xdr:from>
    <xdr:to>
      <xdr:col>7</xdr:col>
      <xdr:colOff>4141</xdr:colOff>
      <xdr:row>30</xdr:row>
      <xdr:rowOff>118717</xdr:rowOff>
    </xdr:to>
    <xdr:cxnSp macro="">
      <xdr:nvCxnSpPr>
        <xdr:cNvPr id="19" name="Conector angular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CxnSpPr>
          <a:stCxn id="44" idx="3"/>
          <a:endCxn id="50" idx="1"/>
        </xdr:cNvCxnSpPr>
      </xdr:nvCxnSpPr>
      <xdr:spPr>
        <a:xfrm flipV="1">
          <a:off x="4281559" y="5583447"/>
          <a:ext cx="1056582" cy="1792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513522</xdr:colOff>
      <xdr:row>29</xdr:row>
      <xdr:rowOff>6626</xdr:rowOff>
    </xdr:from>
    <xdr:to>
      <xdr:col>6</xdr:col>
      <xdr:colOff>132523</xdr:colOff>
      <xdr:row>30</xdr:row>
      <xdr:rowOff>78778</xdr:rowOff>
    </xdr:to>
    <xdr:sp macro="" textlink="">
      <xdr:nvSpPr>
        <xdr:cNvPr id="53" name="Rectángulo 52">
          <a:extLst>
            <a:ext uri="{FF2B5EF4-FFF2-40B4-BE49-F238E27FC236}">
              <a16:creationId xmlns="" xmlns:a16="http://schemas.microsoft.com/office/drawing/2014/main" id="{00000000-0008-0000-0700-000035000000}"/>
            </a:ext>
          </a:extLst>
        </xdr:cNvPr>
        <xdr:cNvSpPr/>
      </xdr:nvSpPr>
      <xdr:spPr>
        <a:xfrm>
          <a:off x="4323522" y="5290930"/>
          <a:ext cx="381001" cy="25437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10</xdr:col>
      <xdr:colOff>761359</xdr:colOff>
      <xdr:row>18</xdr:row>
      <xdr:rowOff>70808</xdr:rowOff>
    </xdr:from>
    <xdr:to>
      <xdr:col>13</xdr:col>
      <xdr:colOff>240659</xdr:colOff>
      <xdr:row>23</xdr:row>
      <xdr:rowOff>4548</xdr:rowOff>
    </xdr:to>
    <xdr:sp macro="" textlink="">
      <xdr:nvSpPr>
        <xdr:cNvPr id="74" name="Rombo 73">
          <a:extLst>
            <a:ext uri="{FF2B5EF4-FFF2-40B4-BE49-F238E27FC236}">
              <a16:creationId xmlns="" xmlns:a16="http://schemas.microsoft.com/office/drawing/2014/main" id="{00000000-0008-0000-0700-00004A000000}"/>
            </a:ext>
          </a:extLst>
        </xdr:cNvPr>
        <xdr:cNvSpPr/>
      </xdr:nvSpPr>
      <xdr:spPr>
        <a:xfrm>
          <a:off x="8381359" y="3432573"/>
          <a:ext cx="1765300" cy="867563"/>
        </a:xfrm>
        <a:prstGeom prst="diamon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800" b="1">
              <a:solidFill>
                <a:sysClr val="windowText" lastClr="000000"/>
              </a:solidFill>
            </a:rPr>
            <a:t>SE CUMPLE</a:t>
          </a:r>
          <a:r>
            <a:rPr lang="es-CL" sz="800" b="1" baseline="0">
              <a:solidFill>
                <a:sysClr val="windowText" lastClr="000000"/>
              </a:solidFill>
            </a:rPr>
            <a:t> CON LO REQUERIDO</a:t>
          </a:r>
          <a:endParaRPr lang="es-CL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115666</xdr:colOff>
      <xdr:row>15</xdr:row>
      <xdr:rowOff>16862</xdr:rowOff>
    </xdr:from>
    <xdr:to>
      <xdr:col>12</xdr:col>
      <xdr:colOff>120009</xdr:colOff>
      <xdr:row>18</xdr:row>
      <xdr:rowOff>70808</xdr:rowOff>
    </xdr:to>
    <xdr:cxnSp macro="">
      <xdr:nvCxnSpPr>
        <xdr:cNvPr id="63" name="Conector angular 62">
          <a:extLst>
            <a:ext uri="{FF2B5EF4-FFF2-40B4-BE49-F238E27FC236}">
              <a16:creationId xmlns="" xmlns:a16="http://schemas.microsoft.com/office/drawing/2014/main" id="{00000000-0008-0000-0700-00003F000000}"/>
            </a:ext>
          </a:extLst>
        </xdr:cNvPr>
        <xdr:cNvCxnSpPr>
          <a:stCxn id="74" idx="0"/>
          <a:endCxn id="61" idx="2"/>
        </xdr:cNvCxnSpPr>
      </xdr:nvCxnSpPr>
      <xdr:spPr>
        <a:xfrm rot="16200000" flipV="1">
          <a:off x="8954718" y="3123281"/>
          <a:ext cx="614240" cy="434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203926</xdr:colOff>
      <xdr:row>23</xdr:row>
      <xdr:rowOff>105274</xdr:rowOff>
    </xdr:from>
    <xdr:to>
      <xdr:col>12</xdr:col>
      <xdr:colOff>584927</xdr:colOff>
      <xdr:row>24</xdr:row>
      <xdr:rowOff>183907</xdr:rowOff>
    </xdr:to>
    <xdr:sp macro="" textlink="">
      <xdr:nvSpPr>
        <xdr:cNvPr id="85" name="Rectángulo 84">
          <a:extLst>
            <a:ext uri="{FF2B5EF4-FFF2-40B4-BE49-F238E27FC236}">
              <a16:creationId xmlns="" xmlns:a16="http://schemas.microsoft.com/office/drawing/2014/main" id="{00000000-0008-0000-0700-000055000000}"/>
            </a:ext>
          </a:extLst>
        </xdr:cNvPr>
        <xdr:cNvSpPr/>
      </xdr:nvSpPr>
      <xdr:spPr>
        <a:xfrm>
          <a:off x="9347926" y="4400862"/>
          <a:ext cx="381001" cy="265398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s-CL" sz="1100" b="1">
              <a:solidFill>
                <a:schemeClr val="bg1"/>
              </a:solidFill>
              <a:latin typeface="+mn-lt"/>
              <a:ea typeface="+mn-ea"/>
              <a:cs typeface="+mn-cs"/>
            </a:rPr>
            <a:t>NO</a:t>
          </a:r>
        </a:p>
      </xdr:txBody>
    </xdr:sp>
    <xdr:clientData/>
  </xdr:twoCellAnchor>
  <xdr:twoCellAnchor>
    <xdr:from>
      <xdr:col>12</xdr:col>
      <xdr:colOff>120010</xdr:colOff>
      <xdr:row>23</xdr:row>
      <xdr:rowOff>4547</xdr:rowOff>
    </xdr:from>
    <xdr:to>
      <xdr:col>12</xdr:col>
      <xdr:colOff>121930</xdr:colOff>
      <xdr:row>25</xdr:row>
      <xdr:rowOff>113356</xdr:rowOff>
    </xdr:to>
    <xdr:cxnSp macro="">
      <xdr:nvCxnSpPr>
        <xdr:cNvPr id="67" name="Conector angular 66">
          <a:extLst>
            <a:ext uri="{FF2B5EF4-FFF2-40B4-BE49-F238E27FC236}">
              <a16:creationId xmlns="" xmlns:a16="http://schemas.microsoft.com/office/drawing/2014/main" id="{00000000-0008-0000-0700-000043000000}"/>
            </a:ext>
          </a:extLst>
        </xdr:cNvPr>
        <xdr:cNvCxnSpPr>
          <a:stCxn id="74" idx="2"/>
          <a:endCxn id="11" idx="0"/>
        </xdr:cNvCxnSpPr>
      </xdr:nvCxnSpPr>
      <xdr:spPr>
        <a:xfrm rot="16200000" flipH="1">
          <a:off x="9023800" y="4540345"/>
          <a:ext cx="482339" cy="1920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"/>
  <sheetViews>
    <sheetView zoomScale="90" zoomScaleNormal="90" workbookViewId="0">
      <selection activeCell="C15" sqref="C15"/>
    </sheetView>
  </sheetViews>
  <sheetFormatPr baseColWidth="10" defaultColWidth="10.85546875" defaultRowHeight="15" x14ac:dyDescent="0.25"/>
  <cols>
    <col min="1" max="1" width="1.5703125" style="3" customWidth="1"/>
    <col min="2" max="2" width="10.85546875" style="3"/>
    <col min="3" max="3" width="57.140625" style="3" customWidth="1"/>
    <col min="4" max="16384" width="10.85546875" style="3"/>
  </cols>
  <sheetData>
    <row r="1" spans="2:3" ht="15.75" thickBot="1" x14ac:dyDescent="0.3"/>
    <row r="2" spans="2:3" ht="27" thickBot="1" x14ac:dyDescent="0.45">
      <c r="B2" s="95" t="s">
        <v>87</v>
      </c>
      <c r="C2" s="96"/>
    </row>
    <row r="3" spans="2:3" x14ac:dyDescent="0.25">
      <c r="B3" s="56"/>
      <c r="C3" s="57"/>
    </row>
    <row r="4" spans="2:3" x14ac:dyDescent="0.25">
      <c r="B4" s="58"/>
      <c r="C4" s="59"/>
    </row>
    <row r="5" spans="2:3" ht="31.5" x14ac:dyDescent="0.25">
      <c r="B5" s="70">
        <v>1</v>
      </c>
      <c r="C5" s="71" t="s">
        <v>88</v>
      </c>
    </row>
    <row r="6" spans="2:3" x14ac:dyDescent="0.25">
      <c r="B6" s="58"/>
      <c r="C6" s="59"/>
    </row>
    <row r="7" spans="2:3" ht="31.5" x14ac:dyDescent="0.25">
      <c r="B7" s="70">
        <v>2</v>
      </c>
      <c r="C7" s="71" t="s">
        <v>89</v>
      </c>
    </row>
    <row r="8" spans="2:3" x14ac:dyDescent="0.25">
      <c r="B8" s="58"/>
      <c r="C8" s="59"/>
    </row>
    <row r="9" spans="2:3" ht="31.5" x14ac:dyDescent="0.25">
      <c r="B9" s="70">
        <v>3</v>
      </c>
      <c r="C9" s="71" t="s">
        <v>90</v>
      </c>
    </row>
    <row r="10" spans="2:3" x14ac:dyDescent="0.25">
      <c r="B10" s="58"/>
      <c r="C10" s="59"/>
    </row>
    <row r="11" spans="2:3" ht="31.5" x14ac:dyDescent="0.25">
      <c r="B11" s="70">
        <v>4</v>
      </c>
      <c r="C11" s="71" t="s">
        <v>93</v>
      </c>
    </row>
    <row r="12" spans="2:3" x14ac:dyDescent="0.25">
      <c r="B12" s="58"/>
      <c r="C12" s="59"/>
    </row>
    <row r="13" spans="2:3" ht="31.5" x14ac:dyDescent="0.25">
      <c r="B13" s="70">
        <v>5</v>
      </c>
      <c r="C13" s="71" t="s">
        <v>91</v>
      </c>
    </row>
    <row r="14" spans="2:3" x14ac:dyDescent="0.25">
      <c r="B14" s="58"/>
      <c r="C14" s="59"/>
    </row>
    <row r="15" spans="2:3" ht="31.5" x14ac:dyDescent="0.25">
      <c r="B15" s="70">
        <v>6</v>
      </c>
      <c r="C15" s="71" t="s">
        <v>92</v>
      </c>
    </row>
    <row r="16" spans="2:3" ht="15.75" thickBot="1" x14ac:dyDescent="0.3">
      <c r="B16" s="60"/>
      <c r="C16" s="61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="96" zoomScaleNormal="96" workbookViewId="0">
      <selection activeCell="G13" sqref="G13"/>
    </sheetView>
  </sheetViews>
  <sheetFormatPr baseColWidth="10" defaultColWidth="9.140625" defaultRowHeight="15" x14ac:dyDescent="0.25"/>
  <cols>
    <col min="1" max="1" width="11.7109375" customWidth="1"/>
    <col min="2" max="2" width="8.7109375" customWidth="1"/>
    <col min="3" max="3" width="10.7109375" customWidth="1"/>
    <col min="4" max="4" width="14.42578125" customWidth="1"/>
    <col min="5" max="5" width="10.42578125" customWidth="1"/>
    <col min="6" max="6" width="11.85546875" customWidth="1"/>
    <col min="7" max="7" width="12.5703125" customWidth="1"/>
    <col min="8" max="8" width="15.5703125" customWidth="1"/>
    <col min="9" max="9" width="15.85546875" customWidth="1"/>
    <col min="10" max="10" width="11.42578125" customWidth="1"/>
    <col min="11" max="12" width="12.5703125" customWidth="1"/>
    <col min="13" max="13" width="10.85546875" customWidth="1"/>
    <col min="14" max="14" width="12.5703125" customWidth="1"/>
    <col min="15" max="15" width="3.7109375" customWidth="1"/>
    <col min="16" max="16" width="8.7109375" customWidth="1"/>
    <col min="17" max="17" width="7.85546875" customWidth="1"/>
    <col min="18" max="18" width="10.28515625" customWidth="1"/>
  </cols>
  <sheetData>
    <row r="1" spans="1:22" ht="15.75" thickBot="1" x14ac:dyDescent="0.3"/>
    <row r="2" spans="1:22" ht="45.75" thickBot="1" x14ac:dyDescent="0.3">
      <c r="F2" s="97" t="s">
        <v>31</v>
      </c>
      <c r="G2" s="98"/>
      <c r="H2" s="98"/>
      <c r="I2" s="98"/>
      <c r="J2" s="98"/>
      <c r="K2" s="99"/>
      <c r="L2" s="90" t="s">
        <v>32</v>
      </c>
    </row>
    <row r="3" spans="1:22" s="7" customFormat="1" ht="69.95" customHeight="1" thickBot="1" x14ac:dyDescent="0.25">
      <c r="A3" s="81" t="s">
        <v>18</v>
      </c>
      <c r="B3" s="26" t="s">
        <v>19</v>
      </c>
      <c r="C3" s="27" t="s">
        <v>20</v>
      </c>
      <c r="D3" s="27" t="s">
        <v>21</v>
      </c>
      <c r="E3" s="27" t="s">
        <v>22</v>
      </c>
      <c r="F3" s="83" t="s">
        <v>23</v>
      </c>
      <c r="G3" s="83" t="s">
        <v>24</v>
      </c>
      <c r="H3" s="83" t="s">
        <v>25</v>
      </c>
      <c r="I3" s="72" t="s">
        <v>39</v>
      </c>
      <c r="J3" s="83" t="s">
        <v>26</v>
      </c>
      <c r="K3" s="83" t="s">
        <v>27</v>
      </c>
      <c r="L3" s="91" t="s">
        <v>28</v>
      </c>
      <c r="M3" s="27" t="s">
        <v>29</v>
      </c>
      <c r="N3" s="28" t="s">
        <v>30</v>
      </c>
      <c r="P3" s="77" t="s">
        <v>33</v>
      </c>
      <c r="Q3" s="74" t="s">
        <v>86</v>
      </c>
      <c r="R3" s="73" t="s">
        <v>82</v>
      </c>
      <c r="S3" s="75" t="s">
        <v>83</v>
      </c>
      <c r="T3" s="75" t="s">
        <v>84</v>
      </c>
      <c r="U3" s="74" t="s">
        <v>85</v>
      </c>
      <c r="V3" s="76" t="s">
        <v>38</v>
      </c>
    </row>
    <row r="4" spans="1:22" x14ac:dyDescent="0.25">
      <c r="B4" s="8">
        <v>11401</v>
      </c>
      <c r="C4" s="14">
        <v>75</v>
      </c>
      <c r="D4" s="14">
        <v>75</v>
      </c>
      <c r="E4" s="14">
        <f>+C4-D4</f>
        <v>0</v>
      </c>
      <c r="F4" s="84"/>
      <c r="G4" s="84"/>
      <c r="H4" s="85">
        <v>-35</v>
      </c>
      <c r="I4" s="85"/>
      <c r="J4" s="84">
        <v>15</v>
      </c>
      <c r="K4" s="84"/>
      <c r="L4" s="92">
        <v>10</v>
      </c>
      <c r="M4" s="82">
        <f>+D4+H4+J4+L4</f>
        <v>65</v>
      </c>
      <c r="N4" s="17"/>
      <c r="P4" s="78"/>
      <c r="Q4" s="37"/>
      <c r="R4" s="35"/>
      <c r="S4" s="36"/>
      <c r="T4" s="36"/>
      <c r="U4" s="37"/>
      <c r="V4" s="37"/>
    </row>
    <row r="5" spans="1:22" x14ac:dyDescent="0.25">
      <c r="A5" s="10"/>
      <c r="B5" s="11">
        <v>12101</v>
      </c>
      <c r="C5" s="18">
        <v>125</v>
      </c>
      <c r="D5" s="18">
        <v>125</v>
      </c>
      <c r="E5" s="18">
        <f>+C5-D5</f>
        <v>0</v>
      </c>
      <c r="F5" s="86">
        <v>-20</v>
      </c>
      <c r="G5" s="86"/>
      <c r="H5" s="87"/>
      <c r="I5" s="87">
        <v>-75</v>
      </c>
      <c r="J5" s="86">
        <v>-20</v>
      </c>
      <c r="K5" s="86"/>
      <c r="L5" s="93">
        <v>40</v>
      </c>
      <c r="M5" s="20">
        <f>+D5+F5+I5+J5+L5</f>
        <v>50</v>
      </c>
      <c r="N5" s="21"/>
      <c r="P5" s="78"/>
      <c r="Q5" s="37"/>
      <c r="R5" s="35"/>
      <c r="S5" s="36"/>
      <c r="T5" s="36"/>
      <c r="U5" s="37"/>
      <c r="V5" s="37"/>
    </row>
    <row r="6" spans="1:22" x14ac:dyDescent="0.25">
      <c r="A6" s="10"/>
      <c r="B6" s="11">
        <v>12401</v>
      </c>
      <c r="C6" s="18">
        <v>150</v>
      </c>
      <c r="D6" s="18">
        <v>150</v>
      </c>
      <c r="E6" s="18">
        <f>+C6-D6</f>
        <v>0</v>
      </c>
      <c r="F6" s="86"/>
      <c r="G6" s="86"/>
      <c r="H6" s="87"/>
      <c r="I6" s="87"/>
      <c r="J6" s="86"/>
      <c r="K6" s="86">
        <v>-50</v>
      </c>
      <c r="L6" s="93">
        <v>75</v>
      </c>
      <c r="M6" s="20">
        <f>+D6+K6+L6</f>
        <v>175</v>
      </c>
      <c r="N6" s="21"/>
      <c r="P6" s="78"/>
      <c r="Q6" s="37"/>
      <c r="R6" s="35"/>
      <c r="S6" s="36"/>
      <c r="T6" s="36"/>
      <c r="U6" s="37"/>
      <c r="V6" s="37"/>
    </row>
    <row r="7" spans="1:22" x14ac:dyDescent="0.25">
      <c r="A7" s="10"/>
      <c r="B7" s="11"/>
      <c r="C7" s="18"/>
      <c r="D7" s="18"/>
      <c r="E7" s="18"/>
      <c r="F7" s="86"/>
      <c r="G7" s="86"/>
      <c r="H7" s="87"/>
      <c r="I7" s="87"/>
      <c r="J7" s="86"/>
      <c r="K7" s="86"/>
      <c r="L7" s="93"/>
      <c r="M7" s="20"/>
      <c r="N7" s="21"/>
      <c r="P7" s="78"/>
      <c r="Q7" s="37"/>
      <c r="R7" s="35"/>
      <c r="S7" s="36"/>
      <c r="T7" s="36"/>
      <c r="U7" s="37"/>
      <c r="V7" s="37"/>
    </row>
    <row r="8" spans="1:22" x14ac:dyDescent="0.25">
      <c r="A8" s="10"/>
      <c r="B8" s="11"/>
      <c r="C8" s="18"/>
      <c r="D8" s="18"/>
      <c r="E8" s="18"/>
      <c r="F8" s="86"/>
      <c r="G8" s="86"/>
      <c r="H8" s="87"/>
      <c r="I8" s="87"/>
      <c r="J8" s="86"/>
      <c r="K8" s="86"/>
      <c r="L8" s="93"/>
      <c r="M8" s="20"/>
      <c r="N8" s="21"/>
      <c r="P8" s="78"/>
      <c r="Q8" s="37"/>
      <c r="R8" s="35"/>
      <c r="S8" s="36"/>
      <c r="T8" s="36"/>
      <c r="U8" s="37"/>
      <c r="V8" s="37"/>
    </row>
    <row r="9" spans="1:22" ht="15.75" thickBot="1" x14ac:dyDescent="0.3">
      <c r="A9" s="12"/>
      <c r="B9" s="13"/>
      <c r="C9" s="22"/>
      <c r="D9" s="22"/>
      <c r="E9" s="22"/>
      <c r="F9" s="88"/>
      <c r="G9" s="88"/>
      <c r="H9" s="89"/>
      <c r="I9" s="89"/>
      <c r="J9" s="88"/>
      <c r="K9" s="88"/>
      <c r="L9" s="94"/>
      <c r="M9" s="24"/>
      <c r="N9" s="25"/>
      <c r="P9" s="79"/>
      <c r="Q9" s="40"/>
      <c r="R9" s="38"/>
      <c r="S9" s="39"/>
      <c r="T9" s="39"/>
      <c r="U9" s="40"/>
      <c r="V9" s="40"/>
    </row>
    <row r="10" spans="1:22" x14ac:dyDescent="0.25">
      <c r="G10" t="s">
        <v>94</v>
      </c>
    </row>
    <row r="11" spans="1:22" x14ac:dyDescent="0.25">
      <c r="Q11" s="1"/>
    </row>
  </sheetData>
  <mergeCells count="1">
    <mergeCell ref="F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zoomScale="106" zoomScaleNormal="106" workbookViewId="0">
      <selection activeCell="G19" sqref="G19"/>
    </sheetView>
  </sheetViews>
  <sheetFormatPr baseColWidth="10" defaultRowHeight="15" x14ac:dyDescent="0.25"/>
  <cols>
    <col min="1" max="1" width="13.5703125" customWidth="1"/>
    <col min="4" max="4" width="4.28515625" customWidth="1"/>
    <col min="5" max="5" width="14.5703125" customWidth="1"/>
    <col min="8" max="8" width="2.5703125" customWidth="1"/>
  </cols>
  <sheetData>
    <row r="3" spans="1:11" x14ac:dyDescent="0.25">
      <c r="B3" s="100">
        <v>11401</v>
      </c>
      <c r="C3" s="100"/>
      <c r="F3" s="100">
        <v>12101</v>
      </c>
      <c r="G3" s="100"/>
      <c r="H3" s="67"/>
      <c r="J3" s="100">
        <v>12401</v>
      </c>
      <c r="K3" s="100"/>
    </row>
    <row r="4" spans="1:11" x14ac:dyDescent="0.25">
      <c r="A4" t="s">
        <v>17</v>
      </c>
      <c r="B4">
        <v>75</v>
      </c>
      <c r="C4" s="43"/>
      <c r="E4" t="s">
        <v>17</v>
      </c>
      <c r="F4">
        <v>125</v>
      </c>
      <c r="G4" s="43"/>
      <c r="H4" s="36"/>
      <c r="I4" t="s">
        <v>17</v>
      </c>
      <c r="J4">
        <v>150</v>
      </c>
      <c r="K4" s="43"/>
    </row>
    <row r="5" spans="1:11" x14ac:dyDescent="0.25">
      <c r="A5" t="s">
        <v>80</v>
      </c>
      <c r="B5">
        <v>25</v>
      </c>
      <c r="C5" s="44"/>
      <c r="E5" t="s">
        <v>79</v>
      </c>
      <c r="G5" s="44">
        <v>75</v>
      </c>
      <c r="H5" s="36"/>
      <c r="I5" t="s">
        <v>79</v>
      </c>
      <c r="J5">
        <v>75</v>
      </c>
      <c r="K5" s="44"/>
    </row>
    <row r="6" spans="1:11" x14ac:dyDescent="0.25">
      <c r="A6" t="s">
        <v>80</v>
      </c>
      <c r="C6" s="44">
        <v>10</v>
      </c>
      <c r="E6" t="s">
        <v>78</v>
      </c>
      <c r="G6" s="44">
        <v>20</v>
      </c>
      <c r="H6" s="36"/>
      <c r="I6" t="s">
        <v>9</v>
      </c>
      <c r="K6" s="44">
        <v>50</v>
      </c>
    </row>
    <row r="7" spans="1:11" x14ac:dyDescent="0.25">
      <c r="A7" t="s">
        <v>77</v>
      </c>
      <c r="C7" s="44">
        <v>35</v>
      </c>
      <c r="E7" s="66">
        <v>2021</v>
      </c>
      <c r="F7">
        <v>40</v>
      </c>
      <c r="G7" s="44"/>
      <c r="H7" s="36"/>
      <c r="K7" s="44"/>
    </row>
    <row r="8" spans="1:11" x14ac:dyDescent="0.25">
      <c r="A8" s="66">
        <v>2021</v>
      </c>
      <c r="B8">
        <v>20</v>
      </c>
      <c r="C8" s="44"/>
      <c r="E8" t="s">
        <v>80</v>
      </c>
      <c r="F8">
        <v>20</v>
      </c>
      <c r="G8" s="44"/>
      <c r="H8" s="36"/>
      <c r="K8" s="44"/>
    </row>
    <row r="9" spans="1:11" x14ac:dyDescent="0.25">
      <c r="A9" s="66">
        <v>2021</v>
      </c>
      <c r="C9" s="44">
        <v>10</v>
      </c>
      <c r="E9" t="s">
        <v>80</v>
      </c>
      <c r="G9" s="44">
        <v>40</v>
      </c>
      <c r="H9" s="36"/>
      <c r="K9" s="44"/>
    </row>
    <row r="10" spans="1:11" x14ac:dyDescent="0.25">
      <c r="B10" s="42"/>
      <c r="C10" s="69"/>
      <c r="F10" s="42"/>
      <c r="G10" s="69"/>
      <c r="J10" s="42"/>
      <c r="K10" s="69"/>
    </row>
    <row r="11" spans="1:11" x14ac:dyDescent="0.25">
      <c r="B11">
        <f>SUM(B4:B10)</f>
        <v>120</v>
      </c>
      <c r="C11">
        <f>SUM(C4:C10)</f>
        <v>55</v>
      </c>
      <c r="F11">
        <f>SUM(F4:F10)</f>
        <v>185</v>
      </c>
      <c r="G11">
        <f>SUM(G4:G10)</f>
        <v>135</v>
      </c>
      <c r="J11">
        <f>SUM(J4:J10)</f>
        <v>225</v>
      </c>
      <c r="K11">
        <f>SUM(K4:K10)</f>
        <v>50</v>
      </c>
    </row>
    <row r="12" spans="1:11" x14ac:dyDescent="0.25">
      <c r="B12" s="68" t="s">
        <v>81</v>
      </c>
      <c r="C12" s="1">
        <f>+B11-C11</f>
        <v>65</v>
      </c>
      <c r="F12" s="68" t="s">
        <v>81</v>
      </c>
      <c r="G12" s="1">
        <f>+F11-G11</f>
        <v>50</v>
      </c>
      <c r="J12" s="68" t="s">
        <v>81</v>
      </c>
      <c r="K12" s="1">
        <f>+J11-K11</f>
        <v>175</v>
      </c>
    </row>
    <row r="14" spans="1:11" x14ac:dyDescent="0.25">
      <c r="C14" s="80">
        <v>20</v>
      </c>
      <c r="G14" s="80">
        <v>20</v>
      </c>
    </row>
    <row r="15" spans="1:11" x14ac:dyDescent="0.25">
      <c r="C15" s="80">
        <v>-10</v>
      </c>
      <c r="G15" s="80">
        <v>-40</v>
      </c>
    </row>
    <row r="16" spans="1:11" x14ac:dyDescent="0.25">
      <c r="C16" s="80">
        <f>SUM(C14:C15)</f>
        <v>10</v>
      </c>
      <c r="G16" s="80">
        <f>SUM(G14:G15)</f>
        <v>-20</v>
      </c>
    </row>
  </sheetData>
  <mergeCells count="3">
    <mergeCell ref="B3:C3"/>
    <mergeCell ref="F3:G3"/>
    <mergeCell ref="J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topLeftCell="A4" workbookViewId="0">
      <selection activeCell="K24" sqref="K24"/>
    </sheetView>
  </sheetViews>
  <sheetFormatPr baseColWidth="10" defaultRowHeight="15" x14ac:dyDescent="0.25"/>
  <cols>
    <col min="1" max="1" width="1.85546875" customWidth="1"/>
    <col min="2" max="2" width="17.28515625" customWidth="1"/>
    <col min="3" max="3" width="38" customWidth="1"/>
    <col min="4" max="4" width="4.140625" customWidth="1"/>
  </cols>
  <sheetData>
    <row r="1" spans="2:5" x14ac:dyDescent="0.25">
      <c r="B1" s="1" t="s">
        <v>66</v>
      </c>
      <c r="E1" s="1" t="s">
        <v>67</v>
      </c>
    </row>
    <row r="2" spans="2:5" x14ac:dyDescent="0.25">
      <c r="B2" s="1" t="s">
        <v>40</v>
      </c>
      <c r="E2" s="1" t="s">
        <v>40</v>
      </c>
    </row>
    <row r="3" spans="2:5" x14ac:dyDescent="0.25">
      <c r="B3" s="1" t="s">
        <v>41</v>
      </c>
      <c r="C3" s="1" t="s">
        <v>43</v>
      </c>
      <c r="E3" s="1" t="s">
        <v>68</v>
      </c>
    </row>
    <row r="4" spans="2:5" x14ac:dyDescent="0.25">
      <c r="B4" t="s">
        <v>42</v>
      </c>
      <c r="C4" t="s">
        <v>44</v>
      </c>
    </row>
    <row r="5" spans="2:5" x14ac:dyDescent="0.25">
      <c r="B5" t="s">
        <v>45</v>
      </c>
      <c r="C5" t="s">
        <v>52</v>
      </c>
    </row>
    <row r="6" spans="2:5" x14ac:dyDescent="0.25">
      <c r="B6" t="s">
        <v>46</v>
      </c>
      <c r="C6" t="s">
        <v>53</v>
      </c>
      <c r="D6" s="4"/>
    </row>
    <row r="7" spans="2:5" x14ac:dyDescent="0.25">
      <c r="B7" t="s">
        <v>47</v>
      </c>
      <c r="C7" t="s">
        <v>54</v>
      </c>
    </row>
    <row r="8" spans="2:5" x14ac:dyDescent="0.25">
      <c r="B8" t="s">
        <v>48</v>
      </c>
      <c r="C8" t="s">
        <v>55</v>
      </c>
    </row>
    <row r="9" spans="2:5" x14ac:dyDescent="0.25">
      <c r="B9" t="s">
        <v>49</v>
      </c>
      <c r="C9" t="s">
        <v>56</v>
      </c>
    </row>
    <row r="10" spans="2:5" x14ac:dyDescent="0.25">
      <c r="B10" s="1" t="s">
        <v>50</v>
      </c>
      <c r="C10" s="1" t="s">
        <v>51</v>
      </c>
    </row>
    <row r="11" spans="2:5" x14ac:dyDescent="0.25">
      <c r="B11" t="s">
        <v>57</v>
      </c>
      <c r="C11" t="s">
        <v>6</v>
      </c>
    </row>
    <row r="12" spans="2:5" x14ac:dyDescent="0.25">
      <c r="B12" t="s">
        <v>58</v>
      </c>
      <c r="C12" t="s">
        <v>7</v>
      </c>
    </row>
    <row r="13" spans="2:5" x14ac:dyDescent="0.25">
      <c r="B13" t="s">
        <v>59</v>
      </c>
      <c r="C13" t="s">
        <v>8</v>
      </c>
      <c r="E13" s="1" t="s">
        <v>69</v>
      </c>
    </row>
    <row r="14" spans="2:5" x14ac:dyDescent="0.25">
      <c r="B14" t="s">
        <v>60</v>
      </c>
      <c r="C14" t="s">
        <v>63</v>
      </c>
    </row>
    <row r="15" spans="2:5" x14ac:dyDescent="0.25">
      <c r="B15" t="s">
        <v>61</v>
      </c>
      <c r="C15" t="s">
        <v>64</v>
      </c>
    </row>
    <row r="16" spans="2:5" x14ac:dyDescent="0.25">
      <c r="B16" t="s">
        <v>62</v>
      </c>
      <c r="C16" t="s">
        <v>65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workbookViewId="0">
      <selection activeCell="J4" sqref="J4"/>
    </sheetView>
  </sheetViews>
  <sheetFormatPr baseColWidth="10" defaultColWidth="10.85546875" defaultRowHeight="15" x14ac:dyDescent="0.25"/>
  <cols>
    <col min="1" max="1" width="3.140625" style="3" customWidth="1"/>
    <col min="2" max="2" width="31.42578125" style="3" customWidth="1"/>
    <col min="3" max="3" width="13.5703125" style="3" customWidth="1"/>
    <col min="4" max="4" width="10.85546875" style="3"/>
    <col min="5" max="5" width="3.85546875" style="3" customWidth="1"/>
    <col min="6" max="6" width="8.42578125" style="3" customWidth="1"/>
    <col min="7" max="7" width="25.85546875" style="3" customWidth="1"/>
    <col min="8" max="8" width="10.85546875" style="3"/>
    <col min="9" max="9" width="1.85546875" style="3" customWidth="1"/>
    <col min="10" max="10" width="10.85546875" style="3"/>
    <col min="11" max="11" width="15.140625" style="3" customWidth="1"/>
    <col min="12" max="16384" width="10.85546875" style="3"/>
  </cols>
  <sheetData>
    <row r="1" spans="2:13" ht="15.75" thickBot="1" x14ac:dyDescent="0.3"/>
    <row r="2" spans="2:13" ht="15.75" thickBot="1" x14ac:dyDescent="0.3">
      <c r="C2" s="101" t="s">
        <v>9</v>
      </c>
      <c r="D2" s="102"/>
    </row>
    <row r="3" spans="2:13" ht="21.6" customHeight="1" thickBot="1" x14ac:dyDescent="0.3">
      <c r="C3" s="45" t="s">
        <v>10</v>
      </c>
      <c r="D3" s="46" t="s">
        <v>11</v>
      </c>
      <c r="F3" s="101" t="s">
        <v>75</v>
      </c>
      <c r="G3" s="103"/>
      <c r="H3" s="65" t="s">
        <v>76</v>
      </c>
      <c r="J3" s="101" t="s">
        <v>73</v>
      </c>
      <c r="K3" s="102"/>
    </row>
    <row r="4" spans="2:13" ht="15.75" x14ac:dyDescent="0.25">
      <c r="B4" s="47" t="s">
        <v>12</v>
      </c>
      <c r="C4" s="48" t="s">
        <v>17</v>
      </c>
      <c r="D4" s="49" t="s">
        <v>13</v>
      </c>
      <c r="F4" s="53">
        <v>12601</v>
      </c>
      <c r="G4" s="53" t="s">
        <v>6</v>
      </c>
      <c r="H4" s="62">
        <v>121</v>
      </c>
      <c r="J4" s="56" t="s">
        <v>4</v>
      </c>
      <c r="K4" s="57"/>
      <c r="M4" s="52"/>
    </row>
    <row r="5" spans="2:13" ht="15.75" x14ac:dyDescent="0.25">
      <c r="B5" s="50" t="s">
        <v>0</v>
      </c>
      <c r="C5" s="48" t="s">
        <v>17</v>
      </c>
      <c r="D5" s="49" t="s">
        <v>17</v>
      </c>
      <c r="F5" s="54">
        <v>12602</v>
      </c>
      <c r="G5" s="54" t="s">
        <v>7</v>
      </c>
      <c r="H5" s="63">
        <v>122</v>
      </c>
      <c r="J5" s="58" t="s">
        <v>5</v>
      </c>
      <c r="K5" s="59"/>
    </row>
    <row r="6" spans="2:13" ht="15.75" x14ac:dyDescent="0.25">
      <c r="B6" s="50" t="s">
        <v>1</v>
      </c>
      <c r="C6" s="48" t="s">
        <v>17</v>
      </c>
      <c r="D6" s="49" t="s">
        <v>17</v>
      </c>
      <c r="F6" s="54">
        <v>12603</v>
      </c>
      <c r="G6" s="54" t="s">
        <v>8</v>
      </c>
      <c r="H6" s="63">
        <v>123</v>
      </c>
      <c r="J6" s="58" t="s">
        <v>74</v>
      </c>
      <c r="K6" s="59"/>
    </row>
    <row r="7" spans="2:13" ht="16.5" thickBot="1" x14ac:dyDescent="0.3">
      <c r="B7" s="50" t="s">
        <v>2</v>
      </c>
      <c r="C7" s="48" t="s">
        <v>17</v>
      </c>
      <c r="D7" s="49" t="s">
        <v>13</v>
      </c>
      <c r="F7" s="55">
        <v>12604</v>
      </c>
      <c r="G7" s="55" t="s">
        <v>72</v>
      </c>
      <c r="H7" s="64">
        <v>124</v>
      </c>
      <c r="J7" s="60"/>
      <c r="K7" s="61"/>
    </row>
    <row r="8" spans="2:13" ht="16.5" thickBot="1" x14ac:dyDescent="0.3">
      <c r="B8" s="50" t="s">
        <v>3</v>
      </c>
      <c r="C8" s="48" t="s">
        <v>17</v>
      </c>
      <c r="D8" s="49" t="s">
        <v>13</v>
      </c>
    </row>
    <row r="9" spans="2:13" ht="15.75" thickBot="1" x14ac:dyDescent="0.3">
      <c r="B9" s="51" t="s">
        <v>15</v>
      </c>
      <c r="C9" s="45" t="s">
        <v>16</v>
      </c>
      <c r="D9" s="46" t="s">
        <v>17</v>
      </c>
      <c r="F9" s="5"/>
      <c r="G9" s="5"/>
      <c r="H9" s="5"/>
    </row>
    <row r="10" spans="2:13" x14ac:dyDescent="0.25">
      <c r="F10" s="5"/>
      <c r="G10" s="5"/>
      <c r="H10" s="5"/>
    </row>
    <row r="11" spans="2:13" x14ac:dyDescent="0.25">
      <c r="B11" s="2" t="s">
        <v>10</v>
      </c>
      <c r="F11" s="5"/>
      <c r="G11" s="5"/>
      <c r="H11" s="5"/>
    </row>
    <row r="12" spans="2:13" x14ac:dyDescent="0.25">
      <c r="B12" s="3" t="s">
        <v>70</v>
      </c>
    </row>
    <row r="13" spans="2:13" x14ac:dyDescent="0.25">
      <c r="B13" s="3" t="s">
        <v>71</v>
      </c>
    </row>
  </sheetData>
  <mergeCells count="3">
    <mergeCell ref="C2:D2"/>
    <mergeCell ref="F3:G3"/>
    <mergeCell ref="J3:K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M13" sqref="M13"/>
    </sheetView>
  </sheetViews>
  <sheetFormatPr baseColWidth="10" defaultColWidth="10.85546875" defaultRowHeight="15" x14ac:dyDescent="0.25"/>
  <cols>
    <col min="1" max="16384" width="10.85546875" style="3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="85" zoomScaleNormal="85" workbookViewId="0">
      <selection activeCell="M9" sqref="M9"/>
    </sheetView>
  </sheetViews>
  <sheetFormatPr baseColWidth="10" defaultColWidth="10.85546875" defaultRowHeight="15" x14ac:dyDescent="0.25"/>
  <cols>
    <col min="1" max="16384" width="10.85546875" style="3"/>
  </cols>
  <sheetData>
    <row r="2" spans="1:1" x14ac:dyDescent="0.25">
      <c r="A2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H5"/>
  <sheetViews>
    <sheetView topLeftCell="A4" zoomScale="85" zoomScaleNormal="85" workbookViewId="0">
      <selection activeCell="I23" sqref="I23"/>
    </sheetView>
  </sheetViews>
  <sheetFormatPr baseColWidth="10" defaultColWidth="10.85546875" defaultRowHeight="15" x14ac:dyDescent="0.25"/>
  <cols>
    <col min="1" max="16384" width="10.85546875" style="3"/>
  </cols>
  <sheetData>
    <row r="1" spans="8:8" x14ac:dyDescent="0.25">
      <c r="H1" s="2"/>
    </row>
    <row r="2" spans="8:8" x14ac:dyDescent="0.25">
      <c r="H2" s="2"/>
    </row>
    <row r="3" spans="8:8" x14ac:dyDescent="0.25">
      <c r="H3" s="2"/>
    </row>
    <row r="4" spans="8:8" x14ac:dyDescent="0.25">
      <c r="H4" s="2"/>
    </row>
    <row r="5" spans="8:8" x14ac:dyDescent="0.25">
      <c r="H5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D11" sqref="D11"/>
    </sheetView>
  </sheetViews>
  <sheetFormatPr baseColWidth="10" defaultColWidth="9.140625" defaultRowHeight="15" x14ac:dyDescent="0.25"/>
  <cols>
    <col min="1" max="1" width="5.42578125" customWidth="1"/>
    <col min="2" max="2" width="8.7109375" customWidth="1"/>
    <col min="3" max="5" width="12.5703125" customWidth="1"/>
    <col min="6" max="6" width="10.42578125" customWidth="1"/>
    <col min="7" max="8" width="12.5703125" customWidth="1"/>
    <col min="9" max="9" width="9.42578125" customWidth="1"/>
    <col min="10" max="10" width="11.42578125" customWidth="1"/>
    <col min="11" max="12" width="12.5703125" customWidth="1"/>
    <col min="13" max="13" width="10.5703125" customWidth="1"/>
    <col min="14" max="14" width="12.5703125" customWidth="1"/>
    <col min="15" max="15" width="3.7109375" customWidth="1"/>
    <col min="17" max="17" width="11.140625" customWidth="1"/>
    <col min="18" max="18" width="10.28515625" customWidth="1"/>
  </cols>
  <sheetData>
    <row r="1" spans="1:22" ht="15.75" thickBot="1" x14ac:dyDescent="0.3"/>
    <row r="2" spans="1:22" ht="45.75" thickBot="1" x14ac:dyDescent="0.3">
      <c r="F2" s="104" t="s">
        <v>31</v>
      </c>
      <c r="G2" s="105"/>
      <c r="H2" s="105"/>
      <c r="I2" s="105"/>
      <c r="J2" s="105"/>
      <c r="K2" s="106"/>
      <c r="L2" s="41" t="s">
        <v>32</v>
      </c>
    </row>
    <row r="3" spans="1:22" s="7" customFormat="1" ht="69.95" customHeight="1" thickBot="1" x14ac:dyDescent="0.25">
      <c r="A3" s="6" t="s">
        <v>18</v>
      </c>
      <c r="B3" s="26" t="s">
        <v>19</v>
      </c>
      <c r="C3" s="27" t="s">
        <v>20</v>
      </c>
      <c r="D3" s="27" t="s">
        <v>21</v>
      </c>
      <c r="E3" s="27" t="s">
        <v>22</v>
      </c>
      <c r="F3" s="29" t="s">
        <v>23</v>
      </c>
      <c r="G3" s="29" t="s">
        <v>24</v>
      </c>
      <c r="H3" s="29" t="s">
        <v>25</v>
      </c>
      <c r="I3" s="29" t="s">
        <v>39</v>
      </c>
      <c r="J3" s="29" t="s">
        <v>26</v>
      </c>
      <c r="K3" s="29" t="s">
        <v>27</v>
      </c>
      <c r="L3" s="29" t="s">
        <v>28</v>
      </c>
      <c r="M3" s="27" t="s">
        <v>29</v>
      </c>
      <c r="N3" s="28" t="s">
        <v>30</v>
      </c>
      <c r="P3" s="31" t="s">
        <v>33</v>
      </c>
      <c r="Q3" s="32" t="s">
        <v>14</v>
      </c>
      <c r="R3" s="31" t="s">
        <v>34</v>
      </c>
      <c r="S3" s="33" t="s">
        <v>35</v>
      </c>
      <c r="T3" s="33" t="s">
        <v>36</v>
      </c>
      <c r="U3" s="34" t="s">
        <v>37</v>
      </c>
      <c r="V3" s="30" t="s">
        <v>38</v>
      </c>
    </row>
    <row r="4" spans="1:22" x14ac:dyDescent="0.25">
      <c r="A4" s="8"/>
      <c r="B4" s="9">
        <v>11401</v>
      </c>
      <c r="C4" s="14">
        <v>75</v>
      </c>
      <c r="D4" s="14">
        <v>75</v>
      </c>
      <c r="E4" s="14"/>
      <c r="F4" s="14"/>
      <c r="G4" s="14"/>
      <c r="H4" s="15">
        <v>-35</v>
      </c>
      <c r="I4" s="15"/>
      <c r="J4" s="14">
        <v>15</v>
      </c>
      <c r="K4" s="14"/>
      <c r="L4" s="14">
        <v>10</v>
      </c>
      <c r="M4" s="16">
        <f>+D4+H4+J4+L4</f>
        <v>65</v>
      </c>
      <c r="N4" s="17"/>
      <c r="P4" s="35">
        <f>+M4-Q4</f>
        <v>55</v>
      </c>
      <c r="Q4" s="37">
        <f>+L4</f>
        <v>10</v>
      </c>
      <c r="R4" s="35"/>
      <c r="S4" s="36"/>
      <c r="T4" s="36"/>
      <c r="U4" s="37"/>
      <c r="V4" s="37"/>
    </row>
    <row r="5" spans="1:22" x14ac:dyDescent="0.25">
      <c r="A5" s="10"/>
      <c r="B5" s="11">
        <v>12101</v>
      </c>
      <c r="C5" s="18">
        <v>125</v>
      </c>
      <c r="D5" s="18">
        <v>125</v>
      </c>
      <c r="E5" s="18"/>
      <c r="F5" s="18">
        <v>-20</v>
      </c>
      <c r="G5" s="18"/>
      <c r="H5" s="19"/>
      <c r="I5" s="19">
        <v>-75</v>
      </c>
      <c r="J5" s="18">
        <v>-20</v>
      </c>
      <c r="K5" s="18"/>
      <c r="L5" s="18">
        <v>40</v>
      </c>
      <c r="M5" s="20">
        <f>+D5+F5+I5+J5+L5</f>
        <v>50</v>
      </c>
      <c r="N5" s="21"/>
      <c r="P5" s="35">
        <f t="shared" ref="P5:P6" si="0">+M5-Q5</f>
        <v>10</v>
      </c>
      <c r="Q5" s="37">
        <f t="shared" ref="Q5:Q6" si="1">+L5</f>
        <v>40</v>
      </c>
      <c r="R5" s="35"/>
      <c r="S5" s="36"/>
      <c r="T5" s="36"/>
      <c r="U5" s="37"/>
      <c r="V5" s="37"/>
    </row>
    <row r="6" spans="1:22" x14ac:dyDescent="0.25">
      <c r="A6" s="10"/>
      <c r="B6" s="11">
        <v>12401</v>
      </c>
      <c r="C6" s="18">
        <v>150</v>
      </c>
      <c r="D6" s="18">
        <v>150</v>
      </c>
      <c r="E6" s="18"/>
      <c r="F6" s="18"/>
      <c r="G6" s="18"/>
      <c r="H6" s="19"/>
      <c r="I6" s="19">
        <v>75</v>
      </c>
      <c r="J6" s="18"/>
      <c r="K6" s="18">
        <v>-50</v>
      </c>
      <c r="L6" s="18">
        <v>0</v>
      </c>
      <c r="M6" s="20">
        <f>+D6+I6+K6</f>
        <v>175</v>
      </c>
      <c r="N6" s="21"/>
      <c r="P6" s="35">
        <f t="shared" si="0"/>
        <v>175</v>
      </c>
      <c r="Q6" s="37">
        <f t="shared" si="1"/>
        <v>0</v>
      </c>
      <c r="R6" s="35"/>
      <c r="S6" s="36"/>
      <c r="T6" s="36"/>
      <c r="U6" s="37"/>
      <c r="V6" s="37"/>
    </row>
    <row r="7" spans="1:22" x14ac:dyDescent="0.25">
      <c r="A7" s="10"/>
      <c r="B7" s="11"/>
      <c r="C7" s="18"/>
      <c r="D7" s="18"/>
      <c r="E7" s="18"/>
      <c r="F7" s="18"/>
      <c r="G7" s="18"/>
      <c r="H7" s="19"/>
      <c r="I7" s="19"/>
      <c r="J7" s="18"/>
      <c r="K7" s="18"/>
      <c r="L7" s="18"/>
      <c r="M7" s="20"/>
      <c r="N7" s="21"/>
      <c r="P7" s="35"/>
      <c r="Q7" s="37"/>
      <c r="R7" s="35"/>
      <c r="S7" s="36"/>
      <c r="T7" s="36"/>
      <c r="U7" s="37"/>
      <c r="V7" s="37"/>
    </row>
    <row r="8" spans="1:22" x14ac:dyDescent="0.25">
      <c r="A8" s="10"/>
      <c r="B8" s="11"/>
      <c r="C8" s="18"/>
      <c r="D8" s="18"/>
      <c r="E8" s="18"/>
      <c r="F8" s="18"/>
      <c r="G8" s="18"/>
      <c r="H8" s="19"/>
      <c r="I8" s="19"/>
      <c r="J8" s="18"/>
      <c r="K8" s="18"/>
      <c r="L8" s="18"/>
      <c r="M8" s="20"/>
      <c r="N8" s="21"/>
      <c r="P8" s="35"/>
      <c r="Q8" s="37"/>
      <c r="R8" s="35"/>
      <c r="S8" s="36"/>
      <c r="T8" s="36"/>
      <c r="U8" s="37"/>
      <c r="V8" s="37"/>
    </row>
    <row r="9" spans="1:22" ht="15.75" thickBot="1" x14ac:dyDescent="0.3">
      <c r="A9" s="12"/>
      <c r="B9" s="13"/>
      <c r="C9" s="22"/>
      <c r="D9" s="22"/>
      <c r="E9" s="22"/>
      <c r="F9" s="22"/>
      <c r="G9" s="22"/>
      <c r="H9" s="23"/>
      <c r="I9" s="23"/>
      <c r="J9" s="22"/>
      <c r="K9" s="22"/>
      <c r="L9" s="22"/>
      <c r="M9" s="24"/>
      <c r="N9" s="25"/>
      <c r="P9" s="38"/>
      <c r="Q9" s="40"/>
      <c r="R9" s="38"/>
      <c r="S9" s="39"/>
      <c r="T9" s="39"/>
      <c r="U9" s="40"/>
      <c r="V9" s="40"/>
    </row>
    <row r="11" spans="1:22" x14ac:dyDescent="0.25">
      <c r="Q11" s="1"/>
    </row>
  </sheetData>
  <mergeCells count="1">
    <mergeCell ref="F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Programa</vt:lpstr>
      <vt:lpstr>Llenado Planilla</vt:lpstr>
      <vt:lpstr>Libro Mayor</vt:lpstr>
      <vt:lpstr>Esquema General</vt:lpstr>
      <vt:lpstr>Procedimientos Contables</vt:lpstr>
      <vt:lpstr>Error</vt:lpstr>
      <vt:lpstr>Ciclo General</vt:lpstr>
      <vt:lpstr>Ciclo Castigo</vt:lpstr>
      <vt:lpstr>Llenado Planilla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ESCOBAR</dc:creator>
  <cp:lastModifiedBy>VICTORIA TARGARONA CARRILLO</cp:lastModifiedBy>
  <dcterms:created xsi:type="dcterms:W3CDTF">2021-09-23T13:23:16Z</dcterms:created>
  <dcterms:modified xsi:type="dcterms:W3CDTF">2021-10-22T20:56:25Z</dcterms:modified>
</cp:coreProperties>
</file>